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G:\ASI_CVC\2. Nabory\Nabór nr 9\1. Zasady Naboru\1. Dokumentacja wersja PL\TRACK CHANGES\"/>
    </mc:Choice>
  </mc:AlternateContent>
  <xr:revisionPtr revIDLastSave="0" documentId="13_ncr:1_{4AD30B80-E653-494B-9070-84C9BE892777}" xr6:coauthVersionLast="47" xr6:coauthVersionMax="47" xr10:uidLastSave="{00000000-0000-0000-0000-000000000000}"/>
  <bookViews>
    <workbookView xWindow="-120" yWindow="-120" windowWidth="29040" windowHeight="16440" xr2:uid="{00000000-000D-0000-FFFF-FFFF00000000}"/>
  </bookViews>
  <sheets>
    <sheet name="Formularz" sheetId="1" r:id="rId1"/>
    <sheet name="Arkusz1" sheetId="2" state="hidden" r:id="rId2"/>
  </sheets>
  <definedNames>
    <definedName name="_xlnm.Print_Area" localSheetId="0">Formularz!$B$2:$L$148</definedName>
  </definedNames>
  <calcPr calcId="191029" iterate="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 i="1" l="1"/>
  <c r="M76" i="1"/>
  <c r="O9" i="1"/>
  <c r="O7" i="1"/>
  <c r="M37" i="1"/>
  <c r="O6" i="1"/>
  <c r="O5" i="1"/>
  <c r="O10" i="1"/>
  <c r="O11" i="1" l="1"/>
  <c r="O12" i="1" l="1"/>
  <c r="M36" i="1"/>
  <c r="M33" i="1" l="1"/>
  <c r="F68" i="1"/>
  <c r="K129" i="1" l="1"/>
  <c r="K130" i="1"/>
  <c r="O3" i="1"/>
  <c r="K131" i="1"/>
  <c r="K132" i="1"/>
  <c r="K76" i="1"/>
  <c r="K74" i="1"/>
  <c r="K78" i="1"/>
  <c r="K72" i="1"/>
  <c r="K133" i="1"/>
  <c r="K70" i="1"/>
  <c r="K128" i="1"/>
  <c r="M21" i="1" l="1"/>
  <c r="M78" i="1" l="1"/>
  <c r="M74" i="1"/>
  <c r="M72" i="1"/>
  <c r="M70" i="1"/>
</calcChain>
</file>

<file path=xl/sharedStrings.xml><?xml version="1.0" encoding="utf-8"?>
<sst xmlns="http://schemas.openxmlformats.org/spreadsheetml/2006/main" count="186" uniqueCount="147">
  <si>
    <t>1.</t>
  </si>
  <si>
    <t>2.</t>
  </si>
  <si>
    <t>Typ Oferenta</t>
  </si>
  <si>
    <t>3.</t>
  </si>
  <si>
    <t>4.</t>
  </si>
  <si>
    <t>5.</t>
  </si>
  <si>
    <t>6.</t>
  </si>
  <si>
    <t>Imię i nazwisko</t>
  </si>
  <si>
    <t>-Kraj</t>
  </si>
  <si>
    <t>-Miejscowość</t>
  </si>
  <si>
    <t>-Ulica</t>
  </si>
  <si>
    <t>-Nr budynku</t>
  </si>
  <si>
    <t>-Nr lokalu</t>
  </si>
  <si>
    <t>-Kod pocztowy</t>
  </si>
  <si>
    <t>7.</t>
  </si>
  <si>
    <t>8.</t>
  </si>
  <si>
    <t>9.</t>
  </si>
  <si>
    <t>Struktura Inwestycji</t>
  </si>
  <si>
    <t>Numer telefonu</t>
  </si>
  <si>
    <t>Adres poczty elektronicznej (e-mail)</t>
  </si>
  <si>
    <t>12.</t>
  </si>
  <si>
    <t xml:space="preserve">Imię i nazwisko </t>
  </si>
  <si>
    <t>Podstawowe dane dotyczące Oferenta</t>
  </si>
  <si>
    <t>Podpisy</t>
  </si>
  <si>
    <t>Kwota (w tys. zł)</t>
  </si>
  <si>
    <t>generalistyczny</t>
  </si>
  <si>
    <t>branżowy/specjalistyczny</t>
  </si>
  <si>
    <t>Suma wkładów poszczególnych Inwestorów Prywatnych = wkład Inwestorów Prywatnych</t>
  </si>
  <si>
    <t>6.1.</t>
  </si>
  <si>
    <t>11.</t>
  </si>
  <si>
    <t>Podmiot Zarządzający</t>
  </si>
  <si>
    <t>Suma wkładów poszczególnych członków Kluczowego Personelu = wkład Kluczowego Personelu</t>
  </si>
  <si>
    <t>Suma wkładów poszczególnych pozostałych członków Zespołu = wkład pozostałych członków Zespołu</t>
  </si>
  <si>
    <t>Zadeklarowana kwota wkładu Inwestora Prywatnego (w tys. zł)</t>
  </si>
  <si>
    <t>Przedsiębiorstwa kwalifikowalne Grupa A, Grupa B, Grupa C = 100%</t>
  </si>
  <si>
    <t>Udział w Carried Interest 
(w %)</t>
  </si>
  <si>
    <t>Data i miejscowość</t>
  </si>
  <si>
    <t>-------------------------------------------------------------------------------------------------------------------</t>
  </si>
  <si>
    <t>AI</t>
  </si>
  <si>
    <t>Big Data</t>
  </si>
  <si>
    <t>BioTech</t>
  </si>
  <si>
    <t>Blockchain</t>
  </si>
  <si>
    <t>CleanTech</t>
  </si>
  <si>
    <t>Cybersecurity</t>
  </si>
  <si>
    <t>E-commerce</t>
  </si>
  <si>
    <t>EdTech</t>
  </si>
  <si>
    <t>FinTech</t>
  </si>
  <si>
    <t>Gaming</t>
  </si>
  <si>
    <t>IoT/Hardware</t>
  </si>
  <si>
    <t>Marketplace</t>
  </si>
  <si>
    <t>MarTech</t>
  </si>
  <si>
    <t>MedTech</t>
  </si>
  <si>
    <t>SaaS</t>
  </si>
  <si>
    <t>VR/AR</t>
  </si>
  <si>
    <t>Inne</t>
  </si>
  <si>
    <t>% DK</t>
  </si>
  <si>
    <t>Deklarowany wkład własny w ramach Deklarowanej Kapitalizacji 
(w tys. zł)</t>
  </si>
  <si>
    <t>Deklarowane zaangażowanie czasowe w działalność inwestycyjną 
(w godz./tydz.)</t>
  </si>
  <si>
    <t>Planowane 
stanowisko</t>
  </si>
  <si>
    <t>[w razie potrzeby należy dodać wiersze]</t>
  </si>
  <si>
    <t>4.1.</t>
  </si>
  <si>
    <t>Szczegółowe dane kontaktowe Oferenta</t>
  </si>
  <si>
    <t>Wielkość Funduszu VC</t>
  </si>
  <si>
    <t>6.1.1.</t>
  </si>
  <si>
    <t>6.1.2.</t>
  </si>
  <si>
    <t>6.1.3.</t>
  </si>
  <si>
    <t>7.1.</t>
  </si>
  <si>
    <t>7.1.1.</t>
  </si>
  <si>
    <t>7.1.2.</t>
  </si>
  <si>
    <t>7.1.3.</t>
  </si>
  <si>
    <t>7.2.</t>
  </si>
  <si>
    <t>7.3.</t>
  </si>
  <si>
    <t>Typ Funduszu VC</t>
  </si>
  <si>
    <t>Załączniki:</t>
  </si>
  <si>
    <t>2. Polityka Inwestycyjna Oferenta</t>
  </si>
  <si>
    <t xml:space="preserve">  spółka komandytowa (lub zagraniczny odpowiednik)</t>
  </si>
  <si>
    <t xml:space="preserve">Forma prawna Funduszu VC </t>
  </si>
  <si>
    <t>Deklarowana Kapitalizacja Funduszu VC, w tym:</t>
  </si>
  <si>
    <t>Dane osób wchodzących  / które będą wchodzić w skład Podmiotu Zarządzającego</t>
  </si>
  <si>
    <t>Dane osoby/osób upoważnionych przez Oferenta/ów do kontaktu</t>
  </si>
  <si>
    <t>Imię i nazwisko Oferenta / osób mających utworzyć Podmiot Zarządzający i odpowiadać za prowadzenie spraw Funduszu VC / imie i nazwisko osoby upoważnionej do reprezentowania Oferenta</t>
  </si>
  <si>
    <t>Funkcja/e w strukturze Oferenta osoby/ów podpisującej/ych Formularz</t>
  </si>
  <si>
    <t>Podpis Oferenta / osób mających utworzyć Podmiot Zarządzający i odpowiadać za prowadzenie spraw Funduszu VC /  Podpis osoby upoważnionej do reprezentowania Oferenta</t>
  </si>
  <si>
    <t xml:space="preserve">Instrukcja wypełniania tabeli: wszystkie pola formularza, z wyjątkiem oznaczonych kolorem niebieskim, powinny być wypełnione przez Oferenta; w odpowiednie boxy należy wstawić "x"; </t>
  </si>
  <si>
    <t>Adres siedziby</t>
  </si>
  <si>
    <t>Nazwa rejestru/ewidencji oraz numer wpisu do rejestru/ewidencji (jeżeli dotyczy)</t>
  </si>
  <si>
    <t>Adres zamieszkania</t>
  </si>
  <si>
    <t>10.</t>
  </si>
  <si>
    <t>Dane członków Zespołu Operacyjnego</t>
  </si>
  <si>
    <r>
      <rPr>
        <sz val="20"/>
        <rFont val="Calibri"/>
        <family val="2"/>
        <charset val="238"/>
        <scheme val="minor"/>
      </rPr>
      <t>□</t>
    </r>
    <r>
      <rPr>
        <sz val="11"/>
        <rFont val="Calibri"/>
        <family val="2"/>
        <charset val="238"/>
        <scheme val="minor"/>
      </rPr>
      <t xml:space="preserve"> inny …...................................................</t>
    </r>
  </si>
  <si>
    <t>Tak</t>
  </si>
  <si>
    <t>Nie</t>
  </si>
  <si>
    <t>8.1.</t>
  </si>
  <si>
    <t>Planowany Okres Inwestycyjny Funduszu VC (w latach)</t>
  </si>
  <si>
    <t>8.2.</t>
  </si>
  <si>
    <t>Planowany Okres Dezinwestycyjny Funduszu VC (w latach)</t>
  </si>
  <si>
    <t>9.1.</t>
  </si>
  <si>
    <t>9.2.</t>
  </si>
  <si>
    <t>Zakładany udział wartości Inwestycji Kontynuacyjnych w Budżecie Inwestycyjnym (% wartości Budżetu Inwestycyjnego)</t>
  </si>
  <si>
    <t>W przypadku zaznaczenia opcji "branżowy/specjalistyczny" należy wybrać co najmniej jedną branże/specjalizacje, w które Fundusz VC zamierza inwestować środki</t>
  </si>
  <si>
    <t>13.</t>
  </si>
  <si>
    <t>Planowany skład Zarządu Podmiotu Zarządzającego</t>
  </si>
  <si>
    <t>Spółki Portfelowe z Grupy B (% wartość Budżetu Inwestycyjnego)</t>
  </si>
  <si>
    <t>Spółki Portfelowe z Grupy A (% wartość Budżetu Inwestycyjnego)</t>
  </si>
  <si>
    <t>Spółki Portfelowe z Grupy C (% wartość Budżetu Inwestycyjnego)</t>
  </si>
  <si>
    <t>Czy Inwestor Prywatny jest Inwestorem Korporacyjnym? (TAK/NIE)</t>
  </si>
  <si>
    <t>spółka komandytowo-akcyjna (lub zagraniczny odpowiednik)</t>
  </si>
  <si>
    <t xml:space="preserve">Czy polityka inwestycyjna Funduszu VC uwzględnienia czynniki zrównoważonego rozwoju w ocenie projektów inwestycyjnych (pkt. 2 lit. j Polityki inwestycyjnej) </t>
  </si>
  <si>
    <t>14.</t>
  </si>
  <si>
    <r>
      <t>Załącznik nr 1:</t>
    </r>
    <r>
      <rPr>
        <b/>
        <i/>
        <sz val="14"/>
        <color rgb="FF002060"/>
        <rFont val="Calibri"/>
        <family val="2"/>
        <charset val="238"/>
        <scheme val="minor"/>
      </rPr>
      <t xml:space="preserve"> </t>
    </r>
    <r>
      <rPr>
        <b/>
        <i/>
        <sz val="14"/>
        <rFont val="Calibri"/>
        <family val="2"/>
        <charset val="238"/>
        <scheme val="minor"/>
      </rPr>
      <t>Formularz Identyfikacji Oferty</t>
    </r>
  </si>
  <si>
    <t>1. Formularz/e weryfikacji członków Kluczowego Personelu (osób mających utworzyć Podmiot Zarządzający i odpowiadać za prowadzenie spraw Funduszu VC) / członków Zespołu Operacyjnego</t>
  </si>
  <si>
    <t>4. Lista potencjalnych projektów inwestycyjnych</t>
  </si>
  <si>
    <t>6.1.3.1.</t>
  </si>
  <si>
    <t>6.1.4.</t>
  </si>
  <si>
    <t>Wartość zakładanych środków PFR CVC</t>
  </si>
  <si>
    <t>Deklarowane zaangażowanie czasowe w działalność inwestycyjną (jako % czasu zawodowego)</t>
  </si>
  <si>
    <t>Poszczególne wkłady prywatne = Deklarowana Kapitalizacja Funduszu VC</t>
  </si>
  <si>
    <t>Wkład PFR CVC &lt;= 110 mln PLN</t>
  </si>
  <si>
    <t>Inwestycje kontynuacyjne &lt;= 60% Budżetu Inwestycyjnego</t>
  </si>
  <si>
    <t>Oferenta (nazwa - gdy Ofertę składa Podmiot Zarządzajacy/Imiona i nazwiska osób fizycznych mających utworzyć Podmiot Zarządzający</t>
  </si>
  <si>
    <t>Nazwa Podmiotu Zarządzającego (wypełnić gdy Ofertę składa istniejący Podmiot Zarządzający - osoba prawna)</t>
  </si>
  <si>
    <t>Imiona i Nazwiska osób fizycznych (wypełnić gdy Ofertę skłądają osoby fizyczne mające utworzyć Podmiot Zarządzający)</t>
  </si>
  <si>
    <t xml:space="preserve">[zmultipliować komórkę i podać dane każdej z osób  fizycznych w przypadku Oferty składanej przez osoby fizyczne mające utworzyć Podmiot Zarządzający] </t>
  </si>
  <si>
    <t>[zmultiplikować komórkę i podać dane dla każdej z osób fizycznych Oferty składanej przez osoby fizyczne mające utworzyć Podmiot Zarządzający]</t>
  </si>
  <si>
    <t xml:space="preserve">Wartość wkładów do Funduszu VC wnoszona przez członków Kluczowego Personelu </t>
  </si>
  <si>
    <t>Wartość wkładów do Funduszu VC wnoszona przez członków Zespołu Opercyjnego)</t>
  </si>
  <si>
    <t xml:space="preserve">Dane członków Kluczowego Personelu </t>
  </si>
  <si>
    <t xml:space="preserve">Oświadczenie Oferenta </t>
  </si>
  <si>
    <r>
      <t>1. Formularz Identyfikacji Oferty powinien zostać przygotowany jako osobny dokument oraz plik stanowiący integralną część Oferty. 
2. Forma przekazania informacji w ramach załącznika ograniczona jest do tekstu (bez dodatkowych obrazów, tabel, grafów itp.).
3. Nie określa się limitu, co do maksymalnej objętości, jaką posiadać może Formularz.
4. Oferent niebędący osobą fizyczną powinien wykazać prawo do bycia reprezentowanym przez określone osoby poprzez dołączenie do niniejszego Załącznika odpisu z właściwego rejestru, wyciągu, pełnomocnictw lub innych korporacyjnych dokumentów potwierdzających umocowanie do reprezentacji Oferenta.
5. Formularz powinien uwzględniać oraz zostać podpisany przez Oferenta (wiersze odnoszące się do poszczególnych osób fizycznych powinny być w takim przypadku multiplikowane).
6. W przypadku gdy w ramach Oferty został wskazany więcej niż 1 (słownie: jeden) Inwestor Prywatny oraz/lub osoba wchodząca w skład Zespołu Operacyjnego, Formularz powinien uwzględniać odpowiednio wszystkich Inwestorów Prywatnych oraz/lub wszystkie osoby wchodzące w skład Zespołu Operacyjnego.
7. Odpowiednie rubryki niniejszego Formularza można multiplikować (kopiować) jeżeli zamieszczone w niniejszym Formularzu pola nie wystarczają do wykazania wymaganych informacji.
8. Pojęcia użyte</t>
    </r>
    <r>
      <rPr>
        <strike/>
        <sz val="11"/>
        <rFont val="Calibri"/>
        <family val="2"/>
        <charset val="238"/>
        <scheme val="minor"/>
      </rPr>
      <t xml:space="preserve"> </t>
    </r>
    <r>
      <rPr>
        <sz val="11"/>
        <rFont val="Calibri"/>
        <family val="2"/>
        <charset val="238"/>
        <scheme val="minor"/>
      </rPr>
      <t>w niniejszym dokumencie mają znaczenie nadane im w Zasadach naboru.</t>
    </r>
  </si>
  <si>
    <t xml:space="preserve">   Osoby fizyczne mające utworzyć Podmiot Zarządzający</t>
  </si>
  <si>
    <t xml:space="preserve">Imię i Nazwisko Inwestora Prywatnego, w przypadku os. prawnej: Pełna nazwa, nazwa rejestru/ewidencji oraz numer wpisu do rejestru/ewidencji 
</t>
  </si>
  <si>
    <t>5. Oświadczenie/a Inwestora/ów Prywatnego/ych (jeśli dotyczy)</t>
  </si>
  <si>
    <t>Wkład Inwestora Korporacyjnego &gt;= 75% wkładu prywatnego</t>
  </si>
  <si>
    <t xml:space="preserve">Inwestor Korporacyjny, który wskaże Podmiot Zarządzający Funduszu VC lub osobę/osoby fizyczne mające utworzyć Podmiot Zarządzający Funduszu VC i odpowiadać za prowadzenie spraw Funduszu VC </t>
  </si>
  <si>
    <r>
      <t xml:space="preserve">Wartość wkładów Inwestorów Prywatnych (zakładana docelowa wartość wkładów), </t>
    </r>
    <r>
      <rPr>
        <u/>
        <sz val="11"/>
        <rFont val="Calibri"/>
        <family val="2"/>
        <charset val="238"/>
        <scheme val="minor"/>
      </rPr>
      <t>w tym:</t>
    </r>
  </si>
  <si>
    <t>wartość wkładów Inwestora Korporacyjnego (zakładana docelowa wartość wkładów)</t>
  </si>
  <si>
    <t>Zakładany etap rozwoju Spółek, w które zamierza inwestować Fundusz VC, zgodnie z pkt 8 Term Sheet</t>
  </si>
  <si>
    <t>Zakładany Horyzont Inwestycyjny Funduszu VC, zgodnie z pkt 17 Term Sheet</t>
  </si>
  <si>
    <t>Planowany poziom Carried Interest i Minimalnej Stopy Zwrotu (Hurdle Rate), zgodnie z pkt 19 i 21 Term Sheet</t>
  </si>
  <si>
    <t>Carried Interest</t>
  </si>
  <si>
    <t>Hurdle Rate</t>
  </si>
  <si>
    <t>Dane Inwestorów Prywatnych</t>
  </si>
  <si>
    <t>Dane Inwestora Prywatnego</t>
  </si>
  <si>
    <t>Wkład członków Kluczowego Personelu &lt;= 20% Deklarowanej Kapitalizacji</t>
  </si>
  <si>
    <t>Nazwa Inwestora Korporacyjnego (wypełnić gdy Ofertę składa Inwestor Korporacyjny - osoba prawna)</t>
  </si>
  <si>
    <t>1.	Oferent  oświadcza, że posiada pełną zdolność i umocowanie do złożenia Oferty w związku z Zasadami naboru oraz wyboru ofert na Fundusze VC (dalej jako: „Zasady naboru”) oraz realizacji celów przeprowadzanego Naboru, a także uzyskał wszelkie zgody, zatwierdzenia i dokonał wszelkich zawiadomień, rejestracji, o ile ich uzyskanie/dokonanie jest wymagane przepisami prawa.
2.	W stosunku do Oferenta nie zostało otwarte oraz nie istnieją podstawy do otwarcia publicznego postępowania zbiorowego dotyczącego niewypłacalności w celu naprawy, restrukturyzacji długu i reorganizacji lub likwidacji w rozumieniu Art. 1.1 (bez ostatniego zdania) Rozporządzenia UE 2015/848 z dnia 20 maja 2015 w sprawie postępowania upadłościowego.
3.	W stosunku do Oferenta nie ciąży obowiązek zwrotu pomocy publicznej, wynikający z decyzji Komisji Europejskiej lub decyzji uprawnionego organu krajowego uznającej taką pomoc za niezgodną z prawem oraz/lub z rynkiem wewnętrznym.
4.	W stosunku do Oferenta i/lub osób wchodzących w skład jego organów zarządzających i nadzorczych oraz prokurentów nie jest prowadzone postępowanie karne w związku z popełnieniem przestępstwa związanego z obrotem gospodarczym ani nie zachodzą okoliczności mogące spowodować wszczęcie takiego postępowania oraz Oferent i/lub wyżej wymienione osoby nie został/-y skazany/-e za popełnienie takich przestępstw (dotyczy wyłącznie Oferenta będącego Podmiotem Zarządzającym).
5.	W stosunku do Oferenta nie jest prowadzone postępowanie karne w związku z popełnieniem przestępstwa związanego z obrotem gospodarczym ani nie zachodzą okoliczności mogące spowodować wszczęcie takiego postępowania oraz Oferent nie został skazany za popełnienie takich przestępstw (dotyczy wyłącznie osób fizycznych mających utworzyć Podmiot Zarządzający i odpowiadać za prowadzenie spraw Funduszu VC).
6.	W stosunku do Oferenta, lub w stosunku do którejkolwiek z osób wchodzących w skład jego organów zarządzających, nadzorczych lub prokurentów nie zachodzą przesłanki do wykluczenia określone w art. 136 Rozporządzeniem Parlamentu Europejskiego i Rady (UE, Euratom) 2018/1046 z dnia 18 lipca 2018 r. (dotyczy wyłącznie Oferenta będącego Podmiotem Zarządzającym).
7.	W stosunku do Oferenta nie zachodzą przesłanki do wykluczenia określone w art. 136 Rozporządzeniem Parlamentu Europejskiego i Rady (UE, Euratom) 2018/1046 z dnia 18 lipca 2018 r. (dotyczy wyłącznie osób fizycznych mających utworzyć Podmiot Zarządzający i odpowiadać za prowadzenie spraw Funduszu VC).
8.	Oferent nie zalega w opłacaniu składek na ubezpieczenie społeczne, ubezpieczenie zdrowotne oraz podatków i innych należności publicznoprawnych.
9.	Oferent nie podlega wykluczeniu z możliwości otrzymania środków, o którym mowa w art. 207 ustawy z dnia 27 sierpnia 2009 roku o finansach publicznych.
10.	Oferent zapoznał się z Zasadami i przyjmuje je bez zastrzeżeń.
11.	Informacje, w tym oświadczenia, zawarte w Ofercie są prawdziwe i zgodne ze stanem faktycznym oraz przedstawiają pełny, rzetelny i prawdziwy obraz sytuacji prawnej i finansowej Oferenta oraz Kluczowego Personelu, a także pozostałych osób/podmiotów wskazanych w Ofercie (dotyczy wyłącznie Oferenta będącego Podmiotem Zarządzającym).
12.	Informacje, w tym oświadczenia, zawarte w Ofercie są prawdziwe i zgodne ze stanem faktycznym oraz przedstawiają pełny, rzetelny i prawdziwy obraz sytuacji prawnej i finansowej Oferenta, a także pozostałych osób/podmiotów wskazanych w Ofercie (dotyczy wyłącznie osób fizycznych mających utworzyć Podmiot Zarządzający i odpowiadać za prowadzenie spraw Funduszu VC).
13.	Oferent oświadcza, iż  w przypadku otrzymania od PFR CVC dofinansowania na realizację Inwestycji nie naruszy zasady zakazu podwójnego finansowania wydatków, tj. nie będzie finansować z publicznych środków europejskich lub publicznych środków krajowych, ani częściowo ani całkowicie wydatków (kosztów Funduszu VC i Inwestycji Funduszu VC) sfinansowanych przez PFR CVC, ani nie sfinansuje z środków PFR CVC, ani częściowo ani całkowicie wydatków sfinansowanych wcześniej z innych publicznych środków europejskich lub krajowych.
14.	Oferent oświadcza, że nie  występuje konflikt interesów z jakichkolwiek powodów określonych w §12.1 Zasad naboru, a w przypadku jego wystąpienia bezzwłocznie poinformuje PFR Ventures o wszelkich okolicznościach stanowiących konflikt interesów.
15.	Oferent oświadcza, że wyraża zgodę na przeprowadzenie przez PFR CVC oraz/lub jego profesjonalnych doradców, badania due diligence w zakresie wymaganym w ocenie PFR CVC.
16.	Oferent przyjmuje do wiadomości, że Fundusz VC będzie pośredniczyć w przekazywaniu pomocy finansowej udzielanej przez PFR CVC Spółkom Portfelowym i Inwestorom Prywatnym, która to pomoc finansowa ma status pomocy publicznej w rozumieniu art. 107 ust. 1 TFUE oraz podlega, w szczególności, w zakresie wykorzystania oraz rozliczenia, przepisom ustawy z dnia 30 kwietnia 2004 r. o postępowaniu w sprawach dotyczących pomocy publicznej Dz. U. z 2007 r. Nr 59 poz. 404 z późn. zm.) i Oferent zobowiązuje się do zapewnienia odpowiedniego rozliczania i sprawozdawania za pośrednictwem Funduszu VC udzielanej pomocy publicznej.
17.	Oferent oświadcza, że jeśli w okresie od dnia złożenia Oferty do dnia podpisania Umowy Inwestorskiej jakiekolwiek informacje zawarte w niniejszym oświadczeniu ulegną zmianie poinformuje niezwłocznie PFR CVC o takiej zmianie.
18.	Oferent zobowiązuje się przestrzegać, zarówno na poziomie Funduszu VC jak i Spółek Portfelowych, czynniki zrównoważonego rozwoju przy ocenie projektów inwestycyjnych, np. poprzez stosowanie zasad Principles for Responsible Investment  lub innych odpowiednich międzynarodowych standardów w zakresie ESG.
19.	Niniejsze oświadczenie stanowi integralną część Oferty.
20.	Pojęcia użyte w niniejszym Oświadczeniu mają znaczenie nadane im w Zasadach naboru.</t>
  </si>
  <si>
    <t>3. Harmonogram Finansowy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</si>
</sst>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7" x14ac:knownFonts="1">
    <font>
      <sz val="11"/>
      <color theme="1"/>
      <name val="Calibri"/>
      <family val="2"/>
      <charset val="238"/>
      <scheme val="minor"/>
    </font>
    <font>
      <b/>
      <i/>
      <sz val="14"/>
      <name val="Calibri"/>
      <family val="2"/>
      <charset val="238"/>
      <scheme val="minor"/>
    </font>
    <font>
      <sz val="11"/>
      <name val="Calibri"/>
      <family val="2"/>
      <charset val="238"/>
      <scheme val="minor"/>
    </font>
    <font>
      <sz val="11"/>
      <color theme="0"/>
      <name val="Calibri"/>
      <family val="2"/>
      <charset val="238"/>
      <scheme val="minor"/>
    </font>
    <font>
      <sz val="11"/>
      <color rgb="FF002060"/>
      <name val="Calibri"/>
      <family val="2"/>
      <charset val="238"/>
      <scheme val="minor"/>
    </font>
    <font>
      <b/>
      <i/>
      <sz val="14"/>
      <color rgb="FF002060"/>
      <name val="Calibri"/>
      <family val="2"/>
      <charset val="238"/>
      <scheme val="minor"/>
    </font>
    <font>
      <sz val="8"/>
      <name val="Calibri"/>
      <family val="2"/>
      <charset val="238"/>
      <scheme val="minor"/>
    </font>
    <font>
      <b/>
      <sz val="11"/>
      <name val="Calibri"/>
      <family val="2"/>
      <charset val="238"/>
      <scheme val="minor"/>
    </font>
    <font>
      <sz val="9"/>
      <name val="Calibri"/>
      <family val="2"/>
      <charset val="238"/>
      <scheme val="minor"/>
    </font>
    <font>
      <b/>
      <i/>
      <strike/>
      <sz val="14"/>
      <name val="Calibri"/>
      <family val="2"/>
      <charset val="238"/>
      <scheme val="minor"/>
    </font>
    <font>
      <i/>
      <sz val="11"/>
      <name val="Calibri"/>
      <family val="2"/>
      <charset val="238"/>
      <scheme val="minor"/>
    </font>
    <font>
      <sz val="10"/>
      <name val="Calibri"/>
      <family val="2"/>
      <charset val="238"/>
      <scheme val="minor"/>
    </font>
    <font>
      <sz val="9"/>
      <color theme="1"/>
      <name val="Calibri"/>
      <family val="2"/>
      <charset val="238"/>
      <scheme val="minor"/>
    </font>
    <font>
      <sz val="20"/>
      <name val="Calibri"/>
      <family val="2"/>
      <charset val="238"/>
      <scheme val="minor"/>
    </font>
    <font>
      <sz val="11"/>
      <color theme="1"/>
      <name val="Calibri"/>
      <family val="2"/>
      <charset val="238"/>
      <scheme val="minor"/>
    </font>
    <font>
      <u/>
      <sz val="11"/>
      <name val="Calibri"/>
      <family val="2"/>
      <charset val="238"/>
      <scheme val="minor"/>
    </font>
    <font>
      <strike/>
      <sz val="11"/>
      <name val="Calibri"/>
      <family val="2"/>
      <charset val="238"/>
      <scheme val="minor"/>
    </font>
  </fonts>
  <fills count="7">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rgb="FF002060"/>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9" fontId="14" fillId="0" borderId="0" applyFont="0" applyFill="0" applyBorder="0" applyAlignment="0" applyProtection="0"/>
  </cellStyleXfs>
  <cellXfs count="236">
    <xf numFmtId="0" fontId="0" fillId="0" borderId="0" xfId="0"/>
    <xf numFmtId="0" fontId="0" fillId="0" borderId="0" xfId="0" applyAlignment="1">
      <alignment vertical="center"/>
    </xf>
    <xf numFmtId="0" fontId="0" fillId="4" borderId="0" xfId="0" applyFill="1" applyAlignment="1">
      <alignment vertical="center"/>
    </xf>
    <xf numFmtId="0" fontId="0" fillId="4" borderId="0" xfId="0" applyFill="1"/>
    <xf numFmtId="0" fontId="3" fillId="0" borderId="0" xfId="0" applyFont="1" applyAlignment="1">
      <alignment vertical="center"/>
    </xf>
    <xf numFmtId="0" fontId="4" fillId="6" borderId="0" xfId="0" applyFont="1" applyFill="1" applyAlignment="1">
      <alignment vertical="center"/>
    </xf>
    <xf numFmtId="0" fontId="4" fillId="6" borderId="0" xfId="0" applyFont="1" applyFill="1"/>
    <xf numFmtId="0" fontId="0" fillId="6" borderId="0" xfId="0" applyFill="1"/>
    <xf numFmtId="0" fontId="0" fillId="6" borderId="0" xfId="0" applyFill="1" applyAlignment="1">
      <alignment vertical="center"/>
    </xf>
    <xf numFmtId="0" fontId="3" fillId="6" borderId="0" xfId="0" applyFont="1" applyFill="1"/>
    <xf numFmtId="0" fontId="3" fillId="6" borderId="0" xfId="0" applyFont="1" applyFill="1" applyAlignment="1">
      <alignment vertical="center"/>
    </xf>
    <xf numFmtId="0" fontId="2" fillId="4" borderId="3" xfId="0" applyFont="1" applyFill="1" applyBorder="1" applyAlignment="1">
      <alignment horizontal="left" vertical="center"/>
    </xf>
    <xf numFmtId="0" fontId="2" fillId="4" borderId="12" xfId="0" applyFont="1" applyFill="1" applyBorder="1" applyAlignment="1">
      <alignment horizontal="left" vertical="center"/>
    </xf>
    <xf numFmtId="0" fontId="4" fillId="6" borderId="0" xfId="0" applyFont="1" applyFill="1" applyAlignment="1">
      <alignment horizontal="left"/>
    </xf>
    <xf numFmtId="0" fontId="0" fillId="4" borderId="0" xfId="0" applyFill="1" applyAlignment="1">
      <alignment horizontal="left"/>
    </xf>
    <xf numFmtId="0" fontId="4" fillId="6" borderId="0" xfId="0" applyFont="1" applyFill="1" applyAlignment="1">
      <alignment horizontal="left" vertical="center"/>
    </xf>
    <xf numFmtId="0" fontId="2" fillId="4" borderId="0" xfId="0" applyFont="1" applyFill="1" applyAlignment="1">
      <alignment horizontal="center" vertical="center"/>
    </xf>
    <xf numFmtId="3" fontId="2" fillId="4" borderId="0" xfId="0" applyNumberFormat="1" applyFont="1" applyFill="1" applyAlignment="1">
      <alignment horizontal="center" vertical="center" wrapText="1"/>
    </xf>
    <xf numFmtId="0" fontId="2" fillId="4" borderId="0" xfId="0" applyFont="1" applyFill="1" applyAlignment="1">
      <alignment horizontal="left" vertical="center"/>
    </xf>
    <xf numFmtId="9" fontId="2" fillId="4" borderId="5" xfId="0" applyNumberFormat="1" applyFont="1" applyFill="1" applyBorder="1" applyAlignment="1">
      <alignment horizontal="center" vertical="center"/>
    </xf>
    <xf numFmtId="9" fontId="2" fillId="4" borderId="6" xfId="0" applyNumberFormat="1" applyFont="1" applyFill="1" applyBorder="1" applyAlignment="1">
      <alignment horizontal="center" vertical="center"/>
    </xf>
    <xf numFmtId="0" fontId="2" fillId="3" borderId="12" xfId="0" applyFont="1" applyFill="1" applyBorder="1" applyAlignment="1">
      <alignment horizontal="center" vertical="center"/>
    </xf>
    <xf numFmtId="10" fontId="2" fillId="5" borderId="12" xfId="0" applyNumberFormat="1" applyFont="1" applyFill="1" applyBorder="1" applyAlignment="1">
      <alignment horizontal="center" vertical="center"/>
    </xf>
    <xf numFmtId="0" fontId="2" fillId="3" borderId="12" xfId="0" applyFont="1" applyFill="1" applyBorder="1" applyAlignment="1">
      <alignment horizontal="center" vertical="center" wrapText="1"/>
    </xf>
    <xf numFmtId="0" fontId="2" fillId="4" borderId="7" xfId="0" applyFont="1" applyFill="1" applyBorder="1" applyAlignment="1">
      <alignment horizontal="left" vertical="center"/>
    </xf>
    <xf numFmtId="0" fontId="2" fillId="4" borderId="9" xfId="0" applyFont="1" applyFill="1" applyBorder="1" applyAlignment="1">
      <alignment horizontal="left" vertical="center"/>
    </xf>
    <xf numFmtId="0" fontId="2" fillId="0" borderId="0" xfId="0" applyFont="1"/>
    <xf numFmtId="0" fontId="2" fillId="4" borderId="0" xfId="0" applyFont="1" applyFill="1" applyAlignment="1">
      <alignment horizontal="left"/>
    </xf>
    <xf numFmtId="0" fontId="2" fillId="4" borderId="0" xfId="0" applyFont="1" applyFill="1"/>
    <xf numFmtId="0" fontId="2" fillId="3" borderId="1" xfId="0" applyFont="1" applyFill="1" applyBorder="1" applyAlignment="1">
      <alignment vertical="center"/>
    </xf>
    <xf numFmtId="0" fontId="2" fillId="4" borderId="4" xfId="0" applyFont="1" applyFill="1" applyBorder="1" applyAlignment="1">
      <alignment vertical="center"/>
    </xf>
    <xf numFmtId="0" fontId="2" fillId="4" borderId="5" xfId="0" applyFont="1" applyFill="1" applyBorder="1" applyAlignment="1">
      <alignment vertical="center"/>
    </xf>
    <xf numFmtId="0" fontId="8" fillId="4" borderId="4" xfId="0" applyFont="1" applyFill="1" applyBorder="1" applyAlignment="1">
      <alignment horizontal="left" vertical="center" wrapText="1"/>
    </xf>
    <xf numFmtId="0" fontId="8" fillId="4" borderId="5" xfId="0" applyFont="1" applyFill="1" applyBorder="1" applyAlignment="1">
      <alignment horizontal="left" vertical="center" wrapText="1"/>
    </xf>
    <xf numFmtId="0" fontId="2" fillId="0" borderId="7" xfId="0" applyFont="1" applyBorder="1" applyAlignment="1">
      <alignment vertical="center"/>
    </xf>
    <xf numFmtId="0" fontId="2" fillId="0" borderId="12" xfId="0" applyFont="1" applyBorder="1" applyAlignment="1">
      <alignment horizontal="center" vertical="center"/>
    </xf>
    <xf numFmtId="0" fontId="8" fillId="4" borderId="7" xfId="0" applyFont="1" applyFill="1" applyBorder="1" applyAlignment="1">
      <alignment horizontal="left" vertical="center"/>
    </xf>
    <xf numFmtId="0" fontId="8" fillId="4" borderId="12" xfId="0" applyFont="1" applyFill="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8" fillId="4" borderId="9" xfId="0" applyFont="1" applyFill="1" applyBorder="1" applyAlignment="1">
      <alignment horizontal="left" vertical="center"/>
    </xf>
    <xf numFmtId="0" fontId="8" fillId="4" borderId="10" xfId="0" applyFont="1" applyFill="1" applyBorder="1" applyAlignment="1">
      <alignment vertical="center"/>
    </xf>
    <xf numFmtId="0" fontId="6" fillId="4" borderId="4" xfId="0" applyFont="1" applyFill="1" applyBorder="1" applyAlignment="1">
      <alignment vertical="center"/>
    </xf>
    <xf numFmtId="0" fontId="6" fillId="4" borderId="5" xfId="0" applyFont="1" applyFill="1" applyBorder="1" applyAlignment="1">
      <alignment vertical="center"/>
    </xf>
    <xf numFmtId="0" fontId="6" fillId="4" borderId="6" xfId="0" applyFont="1" applyFill="1" applyBorder="1" applyAlignment="1">
      <alignment vertical="center" wrapText="1"/>
    </xf>
    <xf numFmtId="0" fontId="6" fillId="0" borderId="7" xfId="0" applyFont="1" applyBorder="1" applyAlignment="1">
      <alignment vertical="center"/>
    </xf>
    <xf numFmtId="0" fontId="6" fillId="0" borderId="12" xfId="0" applyFont="1" applyBorder="1" applyAlignment="1">
      <alignment horizontal="center" vertical="center"/>
    </xf>
    <xf numFmtId="0" fontId="6" fillId="0" borderId="9" xfId="0" applyFont="1" applyBorder="1" applyAlignment="1">
      <alignment vertical="center"/>
    </xf>
    <xf numFmtId="0" fontId="6" fillId="0" borderId="10" xfId="0" applyFont="1" applyBorder="1" applyAlignment="1">
      <alignment vertical="center"/>
    </xf>
    <xf numFmtId="0" fontId="6" fillId="4" borderId="11" xfId="0" applyFont="1" applyFill="1" applyBorder="1" applyAlignment="1">
      <alignment vertical="center" wrapText="1"/>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12" xfId="0" applyFont="1" applyFill="1" applyBorder="1" applyAlignment="1">
      <alignment horizontal="center" vertical="center"/>
    </xf>
    <xf numFmtId="0" fontId="2" fillId="4" borderId="10" xfId="0" applyFont="1" applyFill="1" applyBorder="1" applyAlignment="1">
      <alignment vertical="center"/>
    </xf>
    <xf numFmtId="0" fontId="2" fillId="3" borderId="4" xfId="0" applyFont="1" applyFill="1" applyBorder="1" applyAlignment="1">
      <alignment vertical="center"/>
    </xf>
    <xf numFmtId="0" fontId="2" fillId="3" borderId="7" xfId="0" applyFont="1" applyFill="1" applyBorder="1" applyAlignment="1">
      <alignment vertical="center"/>
    </xf>
    <xf numFmtId="0" fontId="2" fillId="3" borderId="9" xfId="0" applyFont="1" applyFill="1" applyBorder="1" applyAlignment="1">
      <alignment vertical="center"/>
    </xf>
    <xf numFmtId="0" fontId="2" fillId="4" borderId="0" xfId="0" applyFont="1" applyFill="1" applyAlignment="1">
      <alignment vertical="center"/>
    </xf>
    <xf numFmtId="0" fontId="2" fillId="4" borderId="0" xfId="0" applyFont="1" applyFill="1" applyAlignment="1">
      <alignment vertical="center" wrapText="1"/>
    </xf>
    <xf numFmtId="0" fontId="2" fillId="4" borderId="0" xfId="0" applyFont="1" applyFill="1" applyAlignment="1">
      <alignment horizontal="left" vertical="center" wrapText="1"/>
    </xf>
    <xf numFmtId="0" fontId="2" fillId="4" borderId="12" xfId="0" applyFont="1" applyFill="1" applyBorder="1" applyAlignment="1">
      <alignment horizontal="center" vertical="center" wrapText="1"/>
    </xf>
    <xf numFmtId="0" fontId="2" fillId="4" borderId="10" xfId="0" applyFont="1" applyFill="1" applyBorder="1" applyAlignment="1">
      <alignment vertical="center" wrapText="1"/>
    </xf>
    <xf numFmtId="0" fontId="2" fillId="4" borderId="10" xfId="0" applyFont="1" applyFill="1" applyBorder="1" applyAlignment="1">
      <alignment horizontal="left" vertical="center" wrapText="1"/>
    </xf>
    <xf numFmtId="0" fontId="2" fillId="4" borderId="10" xfId="0" applyFont="1" applyFill="1" applyBorder="1" applyAlignment="1">
      <alignment horizontal="center" vertical="center"/>
    </xf>
    <xf numFmtId="9" fontId="2" fillId="5" borderId="3" xfId="0" applyNumberFormat="1" applyFont="1" applyFill="1" applyBorder="1" applyAlignment="1">
      <alignment horizontal="center" vertical="center" wrapText="1"/>
    </xf>
    <xf numFmtId="0" fontId="2" fillId="0" borderId="0" xfId="0" applyFont="1" applyAlignment="1">
      <alignment vertical="center"/>
    </xf>
    <xf numFmtId="0" fontId="2" fillId="6" borderId="0" xfId="0" applyFont="1" applyFill="1" applyAlignment="1">
      <alignment vertical="center"/>
    </xf>
    <xf numFmtId="0" fontId="2" fillId="6" borderId="0" xfId="0" applyFont="1" applyFill="1" applyAlignment="1">
      <alignment horizontal="left" vertical="center"/>
    </xf>
    <xf numFmtId="0" fontId="10" fillId="6" borderId="0" xfId="0" applyFont="1" applyFill="1" applyAlignment="1">
      <alignment vertical="center"/>
    </xf>
    <xf numFmtId="164" fontId="10" fillId="6" borderId="0" xfId="0" applyNumberFormat="1" applyFont="1" applyFill="1" applyAlignment="1">
      <alignment horizontal="left" vertical="center"/>
    </xf>
    <xf numFmtId="0" fontId="2" fillId="4" borderId="8"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0" fillId="3" borderId="1" xfId="0" applyFill="1" applyBorder="1" applyAlignment="1">
      <alignment vertical="center"/>
    </xf>
    <xf numFmtId="0" fontId="0" fillId="3" borderId="12" xfId="0" applyFill="1" applyBorder="1" applyAlignment="1">
      <alignment horizontal="center" vertical="center" wrapText="1"/>
    </xf>
    <xf numFmtId="0" fontId="12" fillId="4" borderId="12" xfId="0" applyFont="1" applyFill="1" applyBorder="1" applyAlignment="1">
      <alignment horizontal="center" vertical="center" wrapText="1"/>
    </xf>
    <xf numFmtId="9" fontId="2" fillId="4" borderId="7" xfId="0" applyNumberFormat="1" applyFont="1" applyFill="1" applyBorder="1" applyAlignment="1">
      <alignment horizontal="center" vertical="center"/>
    </xf>
    <xf numFmtId="9" fontId="2" fillId="4" borderId="0" xfId="0" applyNumberFormat="1" applyFont="1" applyFill="1" applyAlignment="1">
      <alignment horizontal="center" vertical="center"/>
    </xf>
    <xf numFmtId="9" fontId="2" fillId="4" borderId="8" xfId="0" applyNumberFormat="1" applyFont="1" applyFill="1" applyBorder="1" applyAlignment="1">
      <alignment horizontal="center" vertical="center"/>
    </xf>
    <xf numFmtId="9" fontId="2" fillId="4" borderId="10" xfId="0" applyNumberFormat="1" applyFont="1" applyFill="1" applyBorder="1" applyAlignment="1">
      <alignment horizontal="center" vertical="center"/>
    </xf>
    <xf numFmtId="9" fontId="2" fillId="4" borderId="11" xfId="0" applyNumberFormat="1" applyFont="1" applyFill="1" applyBorder="1" applyAlignment="1">
      <alignment horizontal="center" vertical="center"/>
    </xf>
    <xf numFmtId="9" fontId="2" fillId="4" borderId="12" xfId="0" applyNumberFormat="1" applyFont="1" applyFill="1" applyBorder="1" applyAlignment="1">
      <alignment horizontal="center"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3" fontId="2" fillId="4" borderId="1" xfId="0"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11" fillId="4" borderId="0" xfId="0" applyFont="1" applyFill="1" applyAlignment="1">
      <alignment vertical="top"/>
    </xf>
    <xf numFmtId="9" fontId="2" fillId="4" borderId="2" xfId="0" applyNumberFormat="1" applyFont="1" applyFill="1" applyBorder="1" applyAlignment="1">
      <alignment horizontal="center" vertical="center"/>
    </xf>
    <xf numFmtId="0" fontId="2" fillId="3" borderId="2" xfId="0" applyFont="1" applyFill="1" applyBorder="1" applyAlignment="1">
      <alignment horizontal="center" vertical="center" wrapText="1"/>
    </xf>
    <xf numFmtId="9" fontId="2" fillId="4" borderId="13" xfId="0" applyNumberFormat="1" applyFont="1" applyFill="1" applyBorder="1" applyAlignment="1">
      <alignment horizontal="center" vertical="center"/>
    </xf>
    <xf numFmtId="3" fontId="2" fillId="4" borderId="1" xfId="0" applyNumberFormat="1" applyFont="1" applyFill="1" applyBorder="1" applyAlignment="1">
      <alignment vertical="center" wrapText="1"/>
    </xf>
    <xf numFmtId="0" fontId="3" fillId="6" borderId="0" xfId="0" applyFont="1" applyFill="1" applyAlignment="1">
      <alignment horizontal="center"/>
    </xf>
    <xf numFmtId="0" fontId="2" fillId="4" borderId="2" xfId="0" applyFont="1" applyFill="1" applyBorder="1" applyAlignment="1">
      <alignment horizontal="left" vertical="center" wrapText="1"/>
    </xf>
    <xf numFmtId="0" fontId="6" fillId="4" borderId="1" xfId="0" applyFont="1" applyFill="1" applyBorder="1" applyAlignment="1">
      <alignment horizontal="left" vertical="center"/>
    </xf>
    <xf numFmtId="0" fontId="8" fillId="4" borderId="2" xfId="0" applyFont="1" applyFill="1" applyBorder="1" applyAlignment="1">
      <alignment horizontal="left" vertical="center"/>
    </xf>
    <xf numFmtId="0" fontId="8" fillId="4" borderId="3" xfId="0" applyFont="1" applyFill="1" applyBorder="1" applyAlignment="1">
      <alignment horizontal="left" vertical="center"/>
    </xf>
    <xf numFmtId="0" fontId="2" fillId="4" borderId="7" xfId="0" applyFont="1" applyFill="1" applyBorder="1" applyAlignment="1">
      <alignment horizontal="left" vertical="center"/>
    </xf>
    <xf numFmtId="0" fontId="2" fillId="4" borderId="0" xfId="0" applyFont="1" applyFill="1" applyAlignment="1">
      <alignment horizontal="left" vertical="center"/>
    </xf>
    <xf numFmtId="0" fontId="2" fillId="4" borderId="8" xfId="0" applyFont="1" applyFill="1" applyBorder="1" applyAlignment="1">
      <alignment horizontal="left" vertical="center"/>
    </xf>
    <xf numFmtId="0" fontId="2" fillId="3" borderId="4" xfId="0" applyFont="1" applyFill="1" applyBorder="1" applyAlignment="1">
      <alignment horizontal="left" vertical="center"/>
    </xf>
    <xf numFmtId="0" fontId="2" fillId="3" borderId="7" xfId="0" applyFont="1" applyFill="1" applyBorder="1" applyAlignment="1">
      <alignment horizontal="left" vertical="center"/>
    </xf>
    <xf numFmtId="0" fontId="2" fillId="3" borderId="9" xfId="0" applyFont="1" applyFill="1" applyBorder="1" applyAlignment="1">
      <alignment horizontal="left" vertical="center"/>
    </xf>
    <xf numFmtId="9" fontId="2" fillId="4" borderId="1" xfId="0" applyNumberFormat="1" applyFont="1" applyFill="1" applyBorder="1" applyAlignment="1">
      <alignment horizontal="center" vertical="center"/>
    </xf>
    <xf numFmtId="9" fontId="2" fillId="4" borderId="2" xfId="0" applyNumberFormat="1" applyFont="1" applyFill="1" applyBorder="1" applyAlignment="1">
      <alignment horizontal="center" vertical="center"/>
    </xf>
    <xf numFmtId="9" fontId="2" fillId="4" borderId="3" xfId="0" applyNumberFormat="1" applyFont="1" applyFill="1" applyBorder="1" applyAlignment="1">
      <alignment horizontal="center" vertical="center"/>
    </xf>
    <xf numFmtId="0" fontId="2" fillId="4" borderId="1" xfId="0" applyFont="1" applyFill="1" applyBorder="1" applyAlignment="1">
      <alignment horizontal="left" vertical="center"/>
    </xf>
    <xf numFmtId="0" fontId="2" fillId="4" borderId="3" xfId="0" applyFont="1" applyFill="1" applyBorder="1" applyAlignment="1">
      <alignment horizontal="left"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0" borderId="7" xfId="0" quotePrefix="1"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9" fontId="2" fillId="4" borderId="4" xfId="0" applyNumberFormat="1" applyFont="1" applyFill="1" applyBorder="1" applyAlignment="1">
      <alignment horizontal="center" vertical="center"/>
    </xf>
    <xf numFmtId="9" fontId="2" fillId="4" borderId="5" xfId="0" applyNumberFormat="1" applyFont="1" applyFill="1" applyBorder="1" applyAlignment="1">
      <alignment horizontal="center" vertical="center"/>
    </xf>
    <xf numFmtId="9" fontId="2" fillId="4" borderId="6" xfId="0" applyNumberFormat="1"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1" fillId="4" borderId="0" xfId="0" applyFont="1" applyFill="1" applyAlignment="1">
      <alignment horizontal="left" vertical="top"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2" fillId="3" borderId="0" xfId="0" quotePrefix="1" applyFont="1" applyFill="1" applyAlignment="1">
      <alignment horizontal="left" vertical="center" indent="1"/>
    </xf>
    <xf numFmtId="0" fontId="2" fillId="3" borderId="8" xfId="0" quotePrefix="1" applyFont="1" applyFill="1" applyBorder="1" applyAlignment="1">
      <alignment horizontal="left" vertical="center" indent="1"/>
    </xf>
    <xf numFmtId="0" fontId="2" fillId="4" borderId="6" xfId="0" applyFont="1" applyFill="1" applyBorder="1" applyAlignment="1">
      <alignment horizontal="left" vertical="center" wrapText="1" indent="1"/>
    </xf>
    <xf numFmtId="0" fontId="2" fillId="4" borderId="8" xfId="0" applyFont="1" applyFill="1" applyBorder="1" applyAlignment="1">
      <alignment horizontal="left" vertical="center" wrapText="1" indent="1"/>
    </xf>
    <xf numFmtId="0" fontId="2" fillId="4" borderId="11" xfId="0" applyFont="1" applyFill="1" applyBorder="1" applyAlignment="1">
      <alignment horizontal="left" vertical="center" wrapText="1" indent="1"/>
    </xf>
    <xf numFmtId="0" fontId="2" fillId="4" borderId="9" xfId="0" applyFont="1" applyFill="1" applyBorder="1" applyAlignment="1">
      <alignment horizontal="left" vertical="center"/>
    </xf>
    <xf numFmtId="0" fontId="2" fillId="4" borderId="10" xfId="0" applyFont="1" applyFill="1" applyBorder="1" applyAlignment="1">
      <alignment horizontal="left" vertical="center"/>
    </xf>
    <xf numFmtId="0" fontId="2" fillId="4" borderId="11" xfId="0" applyFont="1" applyFill="1" applyBorder="1" applyAlignment="1">
      <alignment horizontal="left" vertical="center"/>
    </xf>
    <xf numFmtId="0" fontId="2" fillId="4" borderId="2" xfId="0" applyFont="1" applyFill="1" applyBorder="1" applyAlignment="1">
      <alignment horizontal="left" vertical="center"/>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2" fillId="3" borderId="10" xfId="0" quotePrefix="1" applyFont="1" applyFill="1" applyBorder="1" applyAlignment="1">
      <alignment horizontal="left" vertical="center" indent="1"/>
    </xf>
    <xf numFmtId="0" fontId="2" fillId="3" borderId="11" xfId="0" quotePrefix="1" applyFont="1" applyFill="1" applyBorder="1" applyAlignment="1">
      <alignment horizontal="left" vertical="center" indent="1"/>
    </xf>
    <xf numFmtId="0" fontId="2" fillId="4" borderId="4" xfId="0" applyFont="1" applyFill="1" applyBorder="1" applyAlignment="1">
      <alignment horizontal="left" vertical="center"/>
    </xf>
    <xf numFmtId="0" fontId="2" fillId="4" borderId="5" xfId="0" applyFont="1" applyFill="1" applyBorder="1" applyAlignment="1">
      <alignment horizontal="left" vertical="center"/>
    </xf>
    <xf numFmtId="0" fontId="2" fillId="4" borderId="6" xfId="0" applyFont="1" applyFill="1" applyBorder="1" applyAlignment="1">
      <alignment horizontal="left" vertical="center"/>
    </xf>
    <xf numFmtId="0" fontId="2" fillId="3" borderId="0" xfId="0" applyFont="1" applyFill="1" applyAlignment="1">
      <alignment horizontal="left" vertical="center" wrapText="1"/>
    </xf>
    <xf numFmtId="0" fontId="1" fillId="2" borderId="12" xfId="0" applyFont="1" applyFill="1" applyBorder="1" applyAlignment="1">
      <alignment horizontal="center" vertical="center"/>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8"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0" borderId="0" xfId="0" applyFont="1" applyAlignment="1">
      <alignment horizontal="left" vertical="center" wrapText="1"/>
    </xf>
    <xf numFmtId="0" fontId="7" fillId="0" borderId="0" xfId="0" applyFont="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6" fillId="4" borderId="2" xfId="0" applyFont="1" applyFill="1" applyBorder="1" applyAlignment="1">
      <alignment horizontal="left"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8"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3" borderId="0" xfId="0" applyFont="1" applyFill="1"/>
    <xf numFmtId="0" fontId="2" fillId="3" borderId="8" xfId="0" applyFont="1" applyFill="1" applyBorder="1"/>
    <xf numFmtId="0" fontId="2" fillId="3" borderId="5" xfId="0" applyFont="1" applyFill="1" applyBorder="1"/>
    <xf numFmtId="0" fontId="2" fillId="3" borderId="6" xfId="0" applyFont="1" applyFill="1" applyBorder="1"/>
    <xf numFmtId="0" fontId="2" fillId="4" borderId="5" xfId="0" applyFont="1" applyFill="1" applyBorder="1" applyAlignment="1">
      <alignment horizontal="left" vertical="center" wrapText="1" indent="1"/>
    </xf>
    <xf numFmtId="0" fontId="2" fillId="4" borderId="0" xfId="0" applyFont="1" applyFill="1" applyAlignment="1">
      <alignment horizontal="left" vertical="center" wrapText="1" indent="1"/>
    </xf>
    <xf numFmtId="0" fontId="2" fillId="4" borderId="10" xfId="0" applyFont="1" applyFill="1" applyBorder="1" applyAlignment="1">
      <alignment horizontal="left" vertical="center" wrapText="1" inden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4" borderId="7" xfId="0" applyFont="1" applyFill="1" applyBorder="1" applyAlignment="1">
      <alignment horizontal="center" vertical="center"/>
    </xf>
    <xf numFmtId="0" fontId="2" fillId="4" borderId="0" xfId="0" applyFont="1" applyFill="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0" fillId="3" borderId="2" xfId="0" applyFill="1" applyBorder="1" applyAlignment="1">
      <alignment horizontal="left" vertical="center" wrapText="1"/>
    </xf>
    <xf numFmtId="0" fontId="0" fillId="3" borderId="3" xfId="0" applyFill="1" applyBorder="1" applyAlignment="1">
      <alignment horizontal="left" vertical="center" wrapText="1"/>
    </xf>
    <xf numFmtId="0" fontId="0" fillId="3" borderId="1" xfId="0" applyFill="1" applyBorder="1" applyAlignment="1">
      <alignment horizontal="center" vertical="center" wrapText="1"/>
    </xf>
    <xf numFmtId="0" fontId="0" fillId="3" borderId="3" xfId="0"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3" fontId="2" fillId="5" borderId="4" xfId="0" applyNumberFormat="1" applyFont="1" applyFill="1" applyBorder="1" applyAlignment="1">
      <alignment horizontal="center" vertical="center"/>
    </xf>
    <xf numFmtId="3" fontId="2" fillId="5" borderId="5" xfId="0" applyNumberFormat="1" applyFont="1" applyFill="1" applyBorder="1" applyAlignment="1">
      <alignment horizontal="center" vertical="center"/>
    </xf>
    <xf numFmtId="3" fontId="2" fillId="5" borderId="6"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3" fontId="2" fillId="4" borderId="1" xfId="0" applyNumberFormat="1" applyFont="1" applyFill="1" applyBorder="1" applyAlignment="1">
      <alignment horizontal="center" vertical="center" wrapText="1"/>
    </xf>
    <xf numFmtId="3" fontId="2" fillId="4" borderId="2" xfId="0" applyNumberFormat="1" applyFont="1" applyFill="1" applyBorder="1" applyAlignment="1">
      <alignment horizontal="center" vertical="center" wrapText="1"/>
    </xf>
    <xf numFmtId="3" fontId="2" fillId="4" borderId="3"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7" fillId="4" borderId="0" xfId="0" applyFont="1" applyFill="1" applyAlignment="1">
      <alignment horizontal="left" vertical="center" wrapText="1"/>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9" fontId="2" fillId="4" borderId="2" xfId="1" applyFont="1" applyFill="1" applyBorder="1" applyAlignment="1">
      <alignment horizontal="center" vertical="center"/>
    </xf>
    <xf numFmtId="9" fontId="2" fillId="4" borderId="5" xfId="1" applyFont="1" applyFill="1" applyBorder="1" applyAlignment="1">
      <alignment horizontal="center" vertical="center"/>
    </xf>
    <xf numFmtId="9" fontId="2" fillId="4" borderId="3" xfId="1" applyFont="1" applyFill="1" applyBorder="1" applyAlignment="1">
      <alignment horizontal="center" vertical="center"/>
    </xf>
    <xf numFmtId="0" fontId="0" fillId="4" borderId="1"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cellXfs>
  <cellStyles count="2">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1085644</xdr:colOff>
      <xdr:row>1</xdr:row>
      <xdr:rowOff>30724</xdr:rowOff>
    </xdr:from>
    <xdr:to>
      <xdr:col>8</xdr:col>
      <xdr:colOff>932016</xdr:colOff>
      <xdr:row>1</xdr:row>
      <xdr:rowOff>608945</xdr:rowOff>
    </xdr:to>
    <xdr:pic>
      <xdr:nvPicPr>
        <xdr:cNvPr id="2" name="Obraz 1">
          <a:extLst>
            <a:ext uri="{FF2B5EF4-FFF2-40B4-BE49-F238E27FC236}">
              <a16:creationId xmlns:a16="http://schemas.microsoft.com/office/drawing/2014/main" id="{2C63C609-66DB-4830-88C2-62A0AAC4CA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5241" y="92176"/>
          <a:ext cx="7312743" cy="5782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P234"/>
  <sheetViews>
    <sheetView showGridLines="0" tabSelected="1" topLeftCell="A132" zoomScale="80" zoomScaleNormal="80" workbookViewId="0">
      <selection activeCell="C144" sqref="C144:L144"/>
    </sheetView>
  </sheetViews>
  <sheetFormatPr defaultColWidth="8.5703125" defaultRowHeight="15" x14ac:dyDescent="0.25"/>
  <cols>
    <col min="1" max="2" width="1.5703125" style="6" customWidth="1"/>
    <col min="3" max="3" width="6.5703125" style="6" customWidth="1"/>
    <col min="4" max="4" width="2.42578125" style="6" customWidth="1"/>
    <col min="5" max="5" width="73.42578125" style="6" customWidth="1"/>
    <col min="6" max="6" width="16.5703125" style="13" customWidth="1"/>
    <col min="7" max="7" width="2.42578125" style="6" customWidth="1"/>
    <col min="8" max="8" width="19.5703125" style="6" customWidth="1"/>
    <col min="9" max="10" width="17.5703125" style="6" customWidth="1"/>
    <col min="11" max="11" width="20.42578125" style="6" customWidth="1"/>
    <col min="12" max="12" width="1.5703125" style="6" customWidth="1"/>
    <col min="13" max="13" width="13.42578125" style="9" customWidth="1"/>
    <col min="14" max="14" width="8.5703125" style="6"/>
    <col min="15" max="15" width="9.5703125" style="9" customWidth="1"/>
    <col min="16" max="16" width="8.5703125" style="9"/>
    <col min="17" max="16384" width="8.5703125" style="6"/>
  </cols>
  <sheetData>
    <row r="1" spans="2:16" ht="5.0999999999999996" customHeight="1" x14ac:dyDescent="0.25">
      <c r="F1" s="6"/>
    </row>
    <row r="2" spans="2:16" s="7" customFormat="1" ht="50.1" customHeight="1" x14ac:dyDescent="0.25">
      <c r="B2"/>
      <c r="C2"/>
      <c r="D2"/>
      <c r="E2"/>
      <c r="F2" s="14"/>
      <c r="G2" s="3"/>
      <c r="H2"/>
      <c r="I2"/>
      <c r="J2"/>
      <c r="K2"/>
      <c r="L2"/>
      <c r="M2" s="9"/>
      <c r="O2" s="9"/>
      <c r="P2" s="9"/>
    </row>
    <row r="3" spans="2:16" s="7" customFormat="1" ht="21" customHeight="1" x14ac:dyDescent="0.25">
      <c r="B3"/>
      <c r="C3" s="171" t="s">
        <v>109</v>
      </c>
      <c r="D3" s="171"/>
      <c r="E3" s="171"/>
      <c r="F3" s="171"/>
      <c r="G3" s="171"/>
      <c r="H3" s="171"/>
      <c r="I3" s="171"/>
      <c r="J3" s="171"/>
      <c r="K3" s="171"/>
      <c r="L3"/>
      <c r="M3" s="9"/>
      <c r="O3" s="9" t="b">
        <f>SUM(F70,F72,F74,F78)=F68</f>
        <v>1</v>
      </c>
      <c r="P3" s="9" t="s">
        <v>116</v>
      </c>
    </row>
    <row r="4" spans="2:16" s="7" customFormat="1" ht="5.0999999999999996" customHeight="1" x14ac:dyDescent="0.25">
      <c r="B4"/>
      <c r="C4"/>
      <c r="D4"/>
      <c r="E4"/>
      <c r="F4" s="14"/>
      <c r="G4" s="3"/>
      <c r="H4"/>
      <c r="I4"/>
      <c r="J4"/>
      <c r="K4"/>
      <c r="L4"/>
      <c r="M4" s="9"/>
      <c r="O4" s="9"/>
      <c r="P4" s="9"/>
    </row>
    <row r="5" spans="2:16" s="7" customFormat="1" ht="20.100000000000001" customHeight="1" x14ac:dyDescent="0.25">
      <c r="B5"/>
      <c r="C5" s="178" t="s">
        <v>128</v>
      </c>
      <c r="D5" s="178"/>
      <c r="E5" s="178"/>
      <c r="F5" s="178"/>
      <c r="G5" s="178"/>
      <c r="H5" s="178"/>
      <c r="I5" s="178"/>
      <c r="J5" s="178"/>
      <c r="K5" s="178"/>
      <c r="L5"/>
      <c r="M5" s="9"/>
      <c r="O5" s="9" t="b">
        <f>SUM(I101:I105)=F70</f>
        <v>1</v>
      </c>
      <c r="P5" s="9" t="s">
        <v>31</v>
      </c>
    </row>
    <row r="6" spans="2:16" s="7" customFormat="1" ht="20.100000000000001" customHeight="1" x14ac:dyDescent="0.25">
      <c r="B6"/>
      <c r="C6" s="178"/>
      <c r="D6" s="178"/>
      <c r="E6" s="178"/>
      <c r="F6" s="178"/>
      <c r="G6" s="178"/>
      <c r="H6" s="178"/>
      <c r="I6" s="178"/>
      <c r="J6" s="178"/>
      <c r="K6" s="178"/>
      <c r="L6"/>
      <c r="M6" s="9"/>
      <c r="O6" s="9" t="b">
        <f>SUM(I108:I112)=F72</f>
        <v>1</v>
      </c>
      <c r="P6" s="9" t="s">
        <v>32</v>
      </c>
    </row>
    <row r="7" spans="2:16" s="7" customFormat="1" ht="20.100000000000001" customHeight="1" x14ac:dyDescent="0.25">
      <c r="B7"/>
      <c r="C7" s="178"/>
      <c r="D7" s="178"/>
      <c r="E7" s="178"/>
      <c r="F7" s="178"/>
      <c r="G7" s="178"/>
      <c r="H7" s="178"/>
      <c r="I7" s="178"/>
      <c r="J7" s="178"/>
      <c r="K7" s="178"/>
      <c r="L7"/>
      <c r="M7" s="9"/>
      <c r="O7" s="9" t="b">
        <f>SUM(G128:J133,)=F74</f>
        <v>1</v>
      </c>
      <c r="P7" s="9" t="s">
        <v>27</v>
      </c>
    </row>
    <row r="8" spans="2:16" s="7" customFormat="1" ht="20.100000000000001" customHeight="1" x14ac:dyDescent="0.25">
      <c r="B8"/>
      <c r="C8" s="178"/>
      <c r="D8" s="178"/>
      <c r="E8" s="178"/>
      <c r="F8" s="178"/>
      <c r="G8" s="178"/>
      <c r="H8" s="178"/>
      <c r="I8" s="178"/>
      <c r="J8" s="178"/>
      <c r="K8" s="178"/>
      <c r="L8"/>
      <c r="M8" s="9"/>
      <c r="O8" s="96" t="str">
        <f>IF(SUM(K70)&lt;=0.2,"TRUE","FALSE")</f>
        <v>TRUE</v>
      </c>
      <c r="P8" s="9" t="s">
        <v>143</v>
      </c>
    </row>
    <row r="9" spans="2:16" s="7" customFormat="1" ht="20.100000000000001" customHeight="1" x14ac:dyDescent="0.25">
      <c r="B9"/>
      <c r="C9" s="178"/>
      <c r="D9" s="178"/>
      <c r="E9" s="178"/>
      <c r="F9" s="178"/>
      <c r="G9" s="178"/>
      <c r="H9" s="178"/>
      <c r="I9" s="178"/>
      <c r="J9" s="178"/>
      <c r="K9" s="178"/>
      <c r="L9"/>
      <c r="M9" s="9"/>
      <c r="O9" s="96" t="b">
        <f>F76&gt;=0.75*(F74+F70+F72)</f>
        <v>1</v>
      </c>
      <c r="P9" s="9" t="s">
        <v>132</v>
      </c>
    </row>
    <row r="10" spans="2:16" s="7" customFormat="1" ht="20.100000000000001" customHeight="1" x14ac:dyDescent="0.25">
      <c r="B10"/>
      <c r="C10" s="178"/>
      <c r="D10" s="178"/>
      <c r="E10" s="178"/>
      <c r="F10" s="178"/>
      <c r="G10" s="178"/>
      <c r="H10" s="178"/>
      <c r="I10" s="178"/>
      <c r="J10" s="178"/>
      <c r="K10" s="178"/>
      <c r="L10"/>
      <c r="M10" s="9"/>
      <c r="O10" s="9" t="b">
        <f>F78&lt;=110000</f>
        <v>1</v>
      </c>
      <c r="P10" s="9" t="s">
        <v>117</v>
      </c>
    </row>
    <row r="11" spans="2:16" s="7" customFormat="1" ht="20.100000000000001" customHeight="1" x14ac:dyDescent="0.25">
      <c r="B11"/>
      <c r="C11" s="178"/>
      <c r="D11" s="178"/>
      <c r="E11" s="178"/>
      <c r="F11" s="178"/>
      <c r="G11" s="178"/>
      <c r="H11" s="178"/>
      <c r="I11" s="178"/>
      <c r="J11" s="178"/>
      <c r="K11" s="178"/>
      <c r="L11"/>
      <c r="M11" s="9"/>
      <c r="O11" s="9" t="b">
        <f>F84&lt;=0.6</f>
        <v>1</v>
      </c>
      <c r="P11" s="9" t="s">
        <v>118</v>
      </c>
    </row>
    <row r="12" spans="2:16" s="8" customFormat="1" ht="20.100000000000001" customHeight="1" x14ac:dyDescent="0.25">
      <c r="B12" s="2"/>
      <c r="C12" s="178"/>
      <c r="D12" s="178"/>
      <c r="E12" s="178"/>
      <c r="F12" s="178"/>
      <c r="G12" s="178"/>
      <c r="H12" s="178"/>
      <c r="I12" s="178"/>
      <c r="J12" s="178"/>
      <c r="K12" s="178"/>
      <c r="L12" s="2"/>
      <c r="M12" s="10"/>
      <c r="O12" s="10" t="b">
        <f>SUM(F81:K83)=1</f>
        <v>0</v>
      </c>
      <c r="P12" s="10" t="s">
        <v>34</v>
      </c>
    </row>
    <row r="13" spans="2:16" s="8" customFormat="1" ht="42.95" customHeight="1" x14ac:dyDescent="0.25">
      <c r="B13" s="2"/>
      <c r="C13" s="178"/>
      <c r="D13" s="178"/>
      <c r="E13" s="178"/>
      <c r="F13" s="178"/>
      <c r="G13" s="178"/>
      <c r="H13" s="178"/>
      <c r="I13" s="178"/>
      <c r="J13" s="178"/>
      <c r="K13" s="178"/>
      <c r="L13" s="2"/>
      <c r="M13" s="10"/>
      <c r="O13" s="10"/>
      <c r="P13" s="10"/>
    </row>
    <row r="14" spans="2:16" s="8" customFormat="1" ht="30" customHeight="1" x14ac:dyDescent="0.25">
      <c r="B14" s="2"/>
      <c r="C14" s="179" t="s">
        <v>83</v>
      </c>
      <c r="D14" s="179"/>
      <c r="E14" s="179"/>
      <c r="F14" s="179"/>
      <c r="G14" s="179"/>
      <c r="H14" s="179"/>
      <c r="I14" s="179"/>
      <c r="J14" s="179"/>
      <c r="K14" s="179"/>
      <c r="L14" s="2"/>
      <c r="M14" s="10"/>
    </row>
    <row r="15" spans="2:16" s="7" customFormat="1" ht="5.0999999999999996" customHeight="1" x14ac:dyDescent="0.25">
      <c r="B15"/>
      <c r="C15" s="26"/>
      <c r="D15" s="26"/>
      <c r="E15" s="26"/>
      <c r="F15" s="27"/>
      <c r="G15" s="28"/>
      <c r="H15" s="26"/>
      <c r="I15" s="26"/>
      <c r="J15" s="26"/>
      <c r="K15" s="26"/>
      <c r="L15"/>
      <c r="M15" s="9"/>
      <c r="O15" s="9"/>
      <c r="P15" s="9"/>
    </row>
    <row r="16" spans="2:16" s="7" customFormat="1" ht="20.100000000000001" customHeight="1" x14ac:dyDescent="0.25">
      <c r="B16"/>
      <c r="C16" s="149" t="s">
        <v>22</v>
      </c>
      <c r="D16" s="150"/>
      <c r="E16" s="150"/>
      <c r="F16" s="150"/>
      <c r="G16" s="150"/>
      <c r="H16" s="150"/>
      <c r="I16" s="150"/>
      <c r="J16" s="150"/>
      <c r="K16" s="151"/>
      <c r="L16"/>
      <c r="M16" s="9"/>
    </row>
    <row r="17" spans="2:16" s="7" customFormat="1" ht="5.0999999999999996" customHeight="1" x14ac:dyDescent="0.25">
      <c r="B17"/>
      <c r="C17" s="26"/>
      <c r="D17" s="26"/>
      <c r="E17" s="26"/>
      <c r="F17" s="27"/>
      <c r="G17" s="28"/>
      <c r="H17" s="26"/>
      <c r="I17" s="26"/>
      <c r="J17" s="26"/>
      <c r="K17" s="26"/>
      <c r="L17"/>
      <c r="M17" s="9"/>
    </row>
    <row r="18" spans="2:16" s="8" customFormat="1" ht="15" customHeight="1" x14ac:dyDescent="0.25">
      <c r="B18" s="1"/>
      <c r="C18" s="29" t="s">
        <v>0</v>
      </c>
      <c r="D18" s="112" t="s">
        <v>119</v>
      </c>
      <c r="E18" s="112"/>
      <c r="F18" s="112"/>
      <c r="G18" s="112"/>
      <c r="H18" s="112"/>
      <c r="I18" s="112"/>
      <c r="J18" s="112"/>
      <c r="K18" s="113"/>
      <c r="L18" s="1"/>
      <c r="M18" s="10"/>
    </row>
    <row r="19" spans="2:16" s="8" customFormat="1" ht="15" customHeight="1" x14ac:dyDescent="0.25">
      <c r="B19" s="1"/>
      <c r="C19" s="180"/>
      <c r="D19" s="181"/>
      <c r="E19" s="181"/>
      <c r="F19" s="181"/>
      <c r="G19" s="181"/>
      <c r="H19" s="181"/>
      <c r="I19" s="181"/>
      <c r="J19" s="181"/>
      <c r="K19" s="182"/>
      <c r="L19" s="1"/>
      <c r="M19" s="10"/>
    </row>
    <row r="20" spans="2:16" s="8" customFormat="1" ht="20.100000000000001" customHeight="1" x14ac:dyDescent="0.25">
      <c r="B20" s="1"/>
      <c r="C20" s="183" t="s">
        <v>122</v>
      </c>
      <c r="D20" s="183"/>
      <c r="E20" s="183"/>
      <c r="F20" s="183"/>
      <c r="G20" s="183"/>
      <c r="H20" s="183"/>
      <c r="I20" s="183"/>
      <c r="J20" s="183"/>
      <c r="K20" s="97"/>
      <c r="L20" s="1"/>
      <c r="M20" s="10"/>
      <c r="O20" s="10"/>
      <c r="P20" s="10"/>
    </row>
    <row r="21" spans="2:16" s="8" customFormat="1" ht="15" customHeight="1" x14ac:dyDescent="0.25">
      <c r="B21" s="1"/>
      <c r="C21" s="29" t="s">
        <v>1</v>
      </c>
      <c r="D21" s="112" t="s">
        <v>2</v>
      </c>
      <c r="E21" s="112"/>
      <c r="F21" s="112"/>
      <c r="G21" s="112"/>
      <c r="H21" s="112"/>
      <c r="I21" s="112"/>
      <c r="J21" s="112"/>
      <c r="K21" s="113"/>
      <c r="L21" s="1"/>
      <c r="M21" s="10" t="str">
        <f>IF(SUM(COUNTBLANK(D23),COUNTBLANK(G23))=1,"ok","zaznacz jedno pole")</f>
        <v>zaznacz jedno pole</v>
      </c>
      <c r="O21" s="10"/>
      <c r="P21" s="10"/>
    </row>
    <row r="22" spans="2:16" s="8" customFormat="1" ht="8.25" customHeight="1" x14ac:dyDescent="0.25">
      <c r="B22" s="1"/>
      <c r="C22" s="30"/>
      <c r="D22" s="31"/>
      <c r="E22" s="136" t="s">
        <v>30</v>
      </c>
      <c r="F22" s="32"/>
      <c r="G22" s="33"/>
      <c r="H22" s="172" t="s">
        <v>129</v>
      </c>
      <c r="I22" s="172"/>
      <c r="J22" s="172"/>
      <c r="K22" s="173"/>
      <c r="L22" s="1"/>
      <c r="M22" s="10"/>
      <c r="O22" s="10"/>
      <c r="P22" s="10"/>
    </row>
    <row r="23" spans="2:16" s="8" customFormat="1" ht="15.75" customHeight="1" x14ac:dyDescent="0.25">
      <c r="B23" s="1"/>
      <c r="C23" s="34"/>
      <c r="D23" s="35"/>
      <c r="E23" s="137"/>
      <c r="F23" s="36"/>
      <c r="G23" s="37"/>
      <c r="H23" s="174"/>
      <c r="I23" s="174"/>
      <c r="J23" s="174"/>
      <c r="K23" s="175"/>
      <c r="L23" s="1"/>
      <c r="M23" s="10"/>
      <c r="O23" s="10"/>
      <c r="P23" s="10"/>
    </row>
    <row r="24" spans="2:16" s="8" customFormat="1" ht="9" customHeight="1" x14ac:dyDescent="0.25">
      <c r="B24" s="1"/>
      <c r="C24" s="38"/>
      <c r="D24" s="39"/>
      <c r="E24" s="138"/>
      <c r="F24" s="40"/>
      <c r="G24" s="41"/>
      <c r="H24" s="176"/>
      <c r="I24" s="176"/>
      <c r="J24" s="176"/>
      <c r="K24" s="177"/>
      <c r="L24" s="1"/>
      <c r="M24" s="10"/>
      <c r="O24" s="10"/>
      <c r="P24" s="10"/>
    </row>
    <row r="25" spans="2:16" s="8" customFormat="1" ht="8.25" customHeight="1" x14ac:dyDescent="0.25">
      <c r="B25" s="1"/>
      <c r="C25" s="30"/>
      <c r="D25" s="31"/>
      <c r="E25" s="184" t="s">
        <v>133</v>
      </c>
      <c r="F25" s="184"/>
      <c r="G25" s="184"/>
      <c r="H25" s="184"/>
      <c r="I25" s="184"/>
      <c r="J25" s="184"/>
      <c r="K25" s="185"/>
      <c r="L25" s="1"/>
      <c r="M25" s="10"/>
      <c r="O25" s="10"/>
      <c r="P25" s="10"/>
    </row>
    <row r="26" spans="2:16" s="8" customFormat="1" ht="15.75" customHeight="1" x14ac:dyDescent="0.25">
      <c r="B26" s="1"/>
      <c r="C26" s="34"/>
      <c r="D26" s="35"/>
      <c r="E26" s="186"/>
      <c r="F26" s="186"/>
      <c r="G26" s="186"/>
      <c r="H26" s="186"/>
      <c r="I26" s="186"/>
      <c r="J26" s="186"/>
      <c r="K26" s="187"/>
      <c r="L26" s="1"/>
      <c r="M26" s="10"/>
      <c r="O26" s="10"/>
      <c r="P26" s="10"/>
    </row>
    <row r="27" spans="2:16" s="8" customFormat="1" ht="9" customHeight="1" x14ac:dyDescent="0.25">
      <c r="B27" s="1"/>
      <c r="C27" s="38"/>
      <c r="D27" s="65"/>
      <c r="E27" s="188"/>
      <c r="F27" s="188"/>
      <c r="G27" s="188"/>
      <c r="H27" s="188"/>
      <c r="I27" s="188"/>
      <c r="J27" s="188"/>
      <c r="K27" s="189"/>
      <c r="L27" s="1"/>
      <c r="M27" s="10"/>
      <c r="O27" s="10"/>
      <c r="P27" s="10"/>
    </row>
    <row r="28" spans="2:16" s="8" customFormat="1" ht="15" customHeight="1" x14ac:dyDescent="0.25">
      <c r="B28" s="1"/>
      <c r="C28" s="29" t="s">
        <v>3</v>
      </c>
      <c r="D28" s="112" t="s">
        <v>76</v>
      </c>
      <c r="E28" s="112"/>
      <c r="F28" s="112"/>
      <c r="G28" s="112"/>
      <c r="H28" s="112"/>
      <c r="I28" s="112"/>
      <c r="J28" s="112"/>
      <c r="K28" s="113"/>
      <c r="L28" s="1"/>
      <c r="M28" s="10"/>
      <c r="O28" s="10"/>
      <c r="P28" s="10"/>
    </row>
    <row r="29" spans="2:16" s="8" customFormat="1" ht="9.9499999999999993" customHeight="1" x14ac:dyDescent="0.25">
      <c r="B29" s="1"/>
      <c r="C29" s="42"/>
      <c r="D29" s="43"/>
      <c r="E29" s="44"/>
      <c r="F29" s="42"/>
      <c r="G29" s="43"/>
      <c r="H29" s="194" t="s">
        <v>106</v>
      </c>
      <c r="I29" s="194"/>
      <c r="J29" s="194"/>
      <c r="K29" s="136"/>
      <c r="L29" s="1"/>
      <c r="M29" s="10"/>
      <c r="O29" s="10"/>
      <c r="P29" s="10"/>
    </row>
    <row r="30" spans="2:16" s="8" customFormat="1" ht="15" customHeight="1" x14ac:dyDescent="0.25">
      <c r="B30" s="1"/>
      <c r="C30" s="45"/>
      <c r="D30" s="46"/>
      <c r="E30" s="70" t="s">
        <v>75</v>
      </c>
      <c r="F30" s="45"/>
      <c r="G30" s="46"/>
      <c r="H30" s="195"/>
      <c r="I30" s="195"/>
      <c r="J30" s="195"/>
      <c r="K30" s="137"/>
      <c r="L30" s="1"/>
      <c r="M30" s="10"/>
      <c r="O30" s="10"/>
      <c r="P30" s="10"/>
    </row>
    <row r="31" spans="2:16" s="8" customFormat="1" ht="7.5" customHeight="1" x14ac:dyDescent="0.25">
      <c r="B31" s="1"/>
      <c r="C31" s="47"/>
      <c r="D31" s="48"/>
      <c r="E31" s="49"/>
      <c r="F31" s="47"/>
      <c r="G31" s="48"/>
      <c r="H31" s="196"/>
      <c r="I31" s="196"/>
      <c r="J31" s="196"/>
      <c r="K31" s="138"/>
      <c r="L31" s="1"/>
      <c r="M31" s="10"/>
      <c r="O31" s="10"/>
      <c r="P31" s="10"/>
    </row>
    <row r="32" spans="2:16" s="8" customFormat="1" ht="24" customHeight="1" x14ac:dyDescent="0.25">
      <c r="B32" s="1"/>
      <c r="C32" s="197" t="s">
        <v>89</v>
      </c>
      <c r="D32" s="198"/>
      <c r="E32" s="198"/>
      <c r="F32" s="198"/>
      <c r="G32" s="198"/>
      <c r="H32" s="198"/>
      <c r="I32" s="198"/>
      <c r="J32" s="198"/>
      <c r="K32" s="199"/>
      <c r="L32" s="1"/>
      <c r="M32" s="10"/>
      <c r="O32" s="10"/>
      <c r="P32" s="10"/>
    </row>
    <row r="33" spans="2:16" s="8" customFormat="1" ht="15" customHeight="1" x14ac:dyDescent="0.25">
      <c r="B33" s="1"/>
      <c r="C33" s="29" t="s">
        <v>4</v>
      </c>
      <c r="D33" s="112" t="s">
        <v>72</v>
      </c>
      <c r="E33" s="112"/>
      <c r="F33" s="112"/>
      <c r="G33" s="112"/>
      <c r="H33" s="112"/>
      <c r="I33" s="112"/>
      <c r="J33" s="112"/>
      <c r="K33" s="113"/>
      <c r="L33" s="1"/>
      <c r="M33" s="10" t="str">
        <f>IF(SUM(COUNTBLANK(D35),COUNTBLANK(G35))=1,"ok","zaznacz jedno pole")</f>
        <v>zaznacz jedno pole</v>
      </c>
      <c r="O33" s="10"/>
      <c r="P33" s="10"/>
    </row>
    <row r="34" spans="2:16" s="8" customFormat="1" ht="10.35" customHeight="1" x14ac:dyDescent="0.25">
      <c r="B34" s="1"/>
      <c r="C34" s="30"/>
      <c r="D34" s="31"/>
      <c r="E34" s="136" t="s">
        <v>25</v>
      </c>
      <c r="F34" s="50"/>
      <c r="G34" s="51"/>
      <c r="H34" s="194" t="s">
        <v>26</v>
      </c>
      <c r="I34" s="194"/>
      <c r="J34" s="194"/>
      <c r="K34" s="136"/>
      <c r="L34" s="1"/>
      <c r="M34" s="10"/>
      <c r="O34" s="10"/>
      <c r="P34" s="10"/>
    </row>
    <row r="35" spans="2:16" s="8" customFormat="1" ht="10.35" customHeight="1" x14ac:dyDescent="0.25">
      <c r="B35" s="1"/>
      <c r="C35" s="34"/>
      <c r="D35" s="35"/>
      <c r="E35" s="137"/>
      <c r="F35" s="24"/>
      <c r="G35" s="52"/>
      <c r="H35" s="195"/>
      <c r="I35" s="195"/>
      <c r="J35" s="195"/>
      <c r="K35" s="137"/>
      <c r="L35" s="1"/>
      <c r="O35" s="10"/>
      <c r="P35" s="10"/>
    </row>
    <row r="36" spans="2:16" s="8" customFormat="1" ht="10.35" customHeight="1" x14ac:dyDescent="0.25">
      <c r="B36" s="1"/>
      <c r="C36" s="38"/>
      <c r="D36" s="39"/>
      <c r="E36" s="138"/>
      <c r="F36" s="25"/>
      <c r="G36" s="53"/>
      <c r="H36" s="196"/>
      <c r="I36" s="196"/>
      <c r="J36" s="196"/>
      <c r="K36" s="138"/>
      <c r="L36" s="1"/>
      <c r="M36" s="10" t="str">
        <f>IF(COUNTA(G35)=1,IF(COUNTA(F37:K37)&gt;=1,"ok","W przypadku funduszu specjalistycznego, zaznacz co najmniej jedno pole pozycji 6.1. poniżej"),"Nie dotyczy")</f>
        <v>Nie dotyczy</v>
      </c>
      <c r="O36" s="10"/>
      <c r="P36" s="10"/>
    </row>
    <row r="37" spans="2:16" s="8" customFormat="1" ht="50.25" customHeight="1" x14ac:dyDescent="0.25">
      <c r="B37" s="1"/>
      <c r="C37" s="29" t="s">
        <v>60</v>
      </c>
      <c r="D37" s="112" t="s">
        <v>99</v>
      </c>
      <c r="E37" s="113"/>
      <c r="F37" s="110"/>
      <c r="G37" s="111"/>
      <c r="H37" s="12"/>
      <c r="I37" s="11"/>
      <c r="J37" s="11"/>
      <c r="K37" s="11"/>
      <c r="L37" s="1"/>
      <c r="M37" s="10" t="str">
        <f>IF(OR(F37="Inne",H37="Inne",I37="Inne"),"W przypadku wskazania pozycji Inne prosimy o krótką informację dot. specjalizacji/branży w komórce K34 obok","Nie dotyczy")</f>
        <v>Nie dotyczy</v>
      </c>
      <c r="O37" s="10"/>
      <c r="P37" s="10"/>
    </row>
    <row r="38" spans="2:16" s="8" customFormat="1" ht="9.75" customHeight="1" x14ac:dyDescent="0.25">
      <c r="B38" s="1"/>
      <c r="C38" s="34"/>
      <c r="D38" s="65"/>
      <c r="E38" s="70"/>
      <c r="F38" s="58"/>
      <c r="G38" s="58"/>
      <c r="H38" s="58"/>
      <c r="I38" s="58"/>
      <c r="J38" s="58"/>
      <c r="K38" s="70"/>
      <c r="L38" s="1"/>
      <c r="M38" s="10"/>
      <c r="O38" s="10"/>
      <c r="P38" s="10"/>
    </row>
    <row r="39" spans="2:16" s="8" customFormat="1" ht="15" customHeight="1" x14ac:dyDescent="0.25">
      <c r="B39" s="1"/>
      <c r="C39" s="29" t="s">
        <v>5</v>
      </c>
      <c r="D39" s="112" t="s">
        <v>61</v>
      </c>
      <c r="E39" s="112"/>
      <c r="F39" s="112"/>
      <c r="G39" s="112"/>
      <c r="H39" s="112"/>
      <c r="I39" s="112"/>
      <c r="J39" s="112"/>
      <c r="K39" s="113"/>
      <c r="L39" s="1"/>
      <c r="M39" s="10"/>
      <c r="O39" s="10"/>
      <c r="P39" s="10"/>
    </row>
    <row r="40" spans="2:16" s="8" customFormat="1" ht="47.25" customHeight="1" x14ac:dyDescent="0.25">
      <c r="B40" s="1"/>
      <c r="C40" s="29"/>
      <c r="D40" s="112" t="s">
        <v>120</v>
      </c>
      <c r="E40" s="113"/>
      <c r="F40" s="110"/>
      <c r="G40" s="142"/>
      <c r="H40" s="142"/>
      <c r="I40" s="142"/>
      <c r="J40" s="142"/>
      <c r="K40" s="111"/>
      <c r="L40" s="1"/>
      <c r="M40" s="10"/>
      <c r="O40" s="10"/>
      <c r="P40" s="10"/>
    </row>
    <row r="41" spans="2:16" s="8" customFormat="1" ht="15" customHeight="1" x14ac:dyDescent="0.25">
      <c r="B41" s="1"/>
      <c r="C41" s="54"/>
      <c r="D41" s="192" t="s">
        <v>84</v>
      </c>
      <c r="E41" s="193"/>
      <c r="F41" s="167"/>
      <c r="G41" s="168"/>
      <c r="H41" s="168"/>
      <c r="I41" s="168"/>
      <c r="J41" s="168"/>
      <c r="K41" s="169"/>
      <c r="L41" s="1"/>
      <c r="M41" s="10"/>
      <c r="O41" s="10"/>
      <c r="P41" s="10"/>
    </row>
    <row r="42" spans="2:16" s="8" customFormat="1" ht="15" customHeight="1" x14ac:dyDescent="0.25">
      <c r="B42" s="1"/>
      <c r="C42" s="55"/>
      <c r="D42" s="134" t="s">
        <v>8</v>
      </c>
      <c r="E42" s="135"/>
      <c r="F42" s="101"/>
      <c r="G42" s="102"/>
      <c r="H42" s="102"/>
      <c r="I42" s="102"/>
      <c r="J42" s="102"/>
      <c r="K42" s="103"/>
      <c r="L42" s="1"/>
      <c r="M42" s="10"/>
      <c r="O42" s="10"/>
      <c r="P42" s="10"/>
    </row>
    <row r="43" spans="2:16" s="8" customFormat="1" ht="15" customHeight="1" x14ac:dyDescent="0.25">
      <c r="B43" s="1"/>
      <c r="C43" s="55"/>
      <c r="D43" s="134" t="s">
        <v>9</v>
      </c>
      <c r="E43" s="135"/>
      <c r="F43" s="101"/>
      <c r="G43" s="102"/>
      <c r="H43" s="102"/>
      <c r="I43" s="102"/>
      <c r="J43" s="102"/>
      <c r="K43" s="103"/>
      <c r="L43" s="1"/>
      <c r="M43" s="10"/>
      <c r="O43" s="10"/>
      <c r="P43" s="10"/>
    </row>
    <row r="44" spans="2:16" s="8" customFormat="1" ht="15" customHeight="1" x14ac:dyDescent="0.25">
      <c r="B44" s="1"/>
      <c r="C44" s="55"/>
      <c r="D44" s="134" t="s">
        <v>10</v>
      </c>
      <c r="E44" s="135"/>
      <c r="F44" s="101"/>
      <c r="G44" s="102"/>
      <c r="H44" s="102"/>
      <c r="I44" s="102"/>
      <c r="J44" s="102"/>
      <c r="K44" s="103"/>
      <c r="L44" s="1"/>
      <c r="M44" s="10"/>
      <c r="O44" s="10"/>
      <c r="P44" s="10"/>
    </row>
    <row r="45" spans="2:16" s="8" customFormat="1" ht="15" customHeight="1" x14ac:dyDescent="0.25">
      <c r="B45" s="1"/>
      <c r="C45" s="55"/>
      <c r="D45" s="134" t="s">
        <v>11</v>
      </c>
      <c r="E45" s="135"/>
      <c r="F45" s="101"/>
      <c r="G45" s="102"/>
      <c r="H45" s="102"/>
      <c r="I45" s="102"/>
      <c r="J45" s="102"/>
      <c r="K45" s="103"/>
      <c r="L45" s="1"/>
      <c r="M45" s="10"/>
      <c r="O45" s="10"/>
      <c r="P45" s="10"/>
    </row>
    <row r="46" spans="2:16" s="8" customFormat="1" ht="15" customHeight="1" x14ac:dyDescent="0.25">
      <c r="B46" s="1"/>
      <c r="C46" s="55"/>
      <c r="D46" s="134" t="s">
        <v>12</v>
      </c>
      <c r="E46" s="135"/>
      <c r="F46" s="101"/>
      <c r="G46" s="102"/>
      <c r="H46" s="102"/>
      <c r="I46" s="102"/>
      <c r="J46" s="102"/>
      <c r="K46" s="103"/>
      <c r="L46" s="1"/>
      <c r="M46" s="10"/>
      <c r="O46" s="10"/>
      <c r="P46" s="10"/>
    </row>
    <row r="47" spans="2:16" s="8" customFormat="1" ht="15" customHeight="1" x14ac:dyDescent="0.25">
      <c r="B47" s="1"/>
      <c r="C47" s="56"/>
      <c r="D47" s="165" t="s">
        <v>13</v>
      </c>
      <c r="E47" s="166"/>
      <c r="F47" s="139"/>
      <c r="G47" s="140"/>
      <c r="H47" s="140"/>
      <c r="I47" s="140"/>
      <c r="J47" s="140"/>
      <c r="K47" s="141"/>
      <c r="L47" s="1"/>
      <c r="M47" s="10"/>
      <c r="O47" s="10"/>
      <c r="P47" s="10"/>
    </row>
    <row r="48" spans="2:16" s="8" customFormat="1" ht="30" customHeight="1" x14ac:dyDescent="0.25">
      <c r="B48" s="1"/>
      <c r="C48" s="29"/>
      <c r="D48" s="112" t="s">
        <v>85</v>
      </c>
      <c r="E48" s="113"/>
      <c r="F48" s="110"/>
      <c r="G48" s="142"/>
      <c r="H48" s="142"/>
      <c r="I48" s="142"/>
      <c r="J48" s="142"/>
      <c r="K48" s="111"/>
      <c r="L48" s="1"/>
      <c r="M48" s="10"/>
      <c r="O48" s="10"/>
      <c r="P48" s="10"/>
    </row>
    <row r="49" spans="2:16" s="8" customFormat="1" ht="48" customHeight="1" x14ac:dyDescent="0.25">
      <c r="B49" s="1"/>
      <c r="C49" s="29"/>
      <c r="D49" s="112" t="s">
        <v>121</v>
      </c>
      <c r="E49" s="113"/>
      <c r="F49" s="110"/>
      <c r="G49" s="142"/>
      <c r="H49" s="142"/>
      <c r="I49" s="142"/>
      <c r="J49" s="142"/>
      <c r="K49" s="111"/>
      <c r="L49" s="1"/>
      <c r="M49" s="10"/>
      <c r="O49" s="10"/>
      <c r="P49" s="10"/>
    </row>
    <row r="50" spans="2:16" s="8" customFormat="1" ht="15" customHeight="1" x14ac:dyDescent="0.25">
      <c r="B50" s="1"/>
      <c r="C50" s="55"/>
      <c r="D50" s="190" t="s">
        <v>86</v>
      </c>
      <c r="E50" s="191"/>
      <c r="F50" s="156"/>
      <c r="G50" s="157"/>
      <c r="H50" s="157"/>
      <c r="I50" s="157"/>
      <c r="J50" s="157"/>
      <c r="K50" s="158"/>
      <c r="L50" s="1"/>
      <c r="M50" s="10"/>
      <c r="O50" s="10"/>
      <c r="P50" s="10"/>
    </row>
    <row r="51" spans="2:16" s="8" customFormat="1" ht="15" customHeight="1" x14ac:dyDescent="0.25">
      <c r="B51" s="1"/>
      <c r="C51" s="55"/>
      <c r="D51" s="134" t="s">
        <v>8</v>
      </c>
      <c r="E51" s="134"/>
      <c r="F51" s="200"/>
      <c r="G51" s="201"/>
      <c r="H51" s="201"/>
      <c r="I51" s="201"/>
      <c r="J51" s="201"/>
      <c r="K51" s="202"/>
      <c r="L51" s="1"/>
      <c r="M51" s="10"/>
      <c r="O51" s="10"/>
      <c r="P51" s="10"/>
    </row>
    <row r="52" spans="2:16" s="8" customFormat="1" ht="15" customHeight="1" x14ac:dyDescent="0.25">
      <c r="B52" s="1"/>
      <c r="C52" s="55"/>
      <c r="D52" s="134" t="s">
        <v>9</v>
      </c>
      <c r="E52" s="134"/>
      <c r="F52" s="200"/>
      <c r="G52" s="201"/>
      <c r="H52" s="201"/>
      <c r="I52" s="201"/>
      <c r="J52" s="201"/>
      <c r="K52" s="202"/>
      <c r="L52" s="1"/>
      <c r="M52" s="10"/>
      <c r="O52" s="10"/>
      <c r="P52" s="10"/>
    </row>
    <row r="53" spans="2:16" s="8" customFormat="1" ht="15" customHeight="1" x14ac:dyDescent="0.25">
      <c r="B53" s="1"/>
      <c r="C53" s="55"/>
      <c r="D53" s="134" t="s">
        <v>10</v>
      </c>
      <c r="E53" s="134"/>
      <c r="F53" s="200"/>
      <c r="G53" s="201"/>
      <c r="H53" s="201"/>
      <c r="I53" s="201"/>
      <c r="J53" s="201"/>
      <c r="K53" s="202"/>
      <c r="L53" s="1"/>
      <c r="M53" s="10"/>
      <c r="O53" s="10"/>
      <c r="P53" s="10"/>
    </row>
    <row r="54" spans="2:16" s="8" customFormat="1" ht="15" customHeight="1" x14ac:dyDescent="0.25">
      <c r="B54" s="1"/>
      <c r="C54" s="55"/>
      <c r="D54" s="134" t="s">
        <v>11</v>
      </c>
      <c r="E54" s="134"/>
      <c r="F54" s="200"/>
      <c r="G54" s="201"/>
      <c r="H54" s="201"/>
      <c r="I54" s="201"/>
      <c r="J54" s="201"/>
      <c r="K54" s="202"/>
      <c r="L54" s="1"/>
      <c r="M54" s="10"/>
      <c r="O54" s="10"/>
      <c r="P54" s="10"/>
    </row>
    <row r="55" spans="2:16" s="8" customFormat="1" ht="15" customHeight="1" x14ac:dyDescent="0.25">
      <c r="B55" s="1"/>
      <c r="C55" s="55"/>
      <c r="D55" s="134" t="s">
        <v>12</v>
      </c>
      <c r="E55" s="134"/>
      <c r="F55" s="200"/>
      <c r="G55" s="201"/>
      <c r="H55" s="201"/>
      <c r="I55" s="201"/>
      <c r="J55" s="201"/>
      <c r="K55" s="202"/>
      <c r="L55" s="1"/>
      <c r="M55" s="10"/>
      <c r="O55" s="10"/>
      <c r="P55" s="10"/>
    </row>
    <row r="56" spans="2:16" s="8" customFormat="1" ht="15" customHeight="1" x14ac:dyDescent="0.25">
      <c r="B56" s="1"/>
      <c r="C56" s="56"/>
      <c r="D56" s="165" t="s">
        <v>13</v>
      </c>
      <c r="E56" s="166"/>
      <c r="F56" s="203"/>
      <c r="G56" s="204"/>
      <c r="H56" s="204"/>
      <c r="I56" s="204"/>
      <c r="J56" s="204"/>
      <c r="K56" s="205"/>
      <c r="L56" s="1"/>
      <c r="M56" s="10"/>
      <c r="O56" s="10"/>
      <c r="P56" s="10"/>
    </row>
    <row r="57" spans="2:16" s="8" customFormat="1" ht="47.25" customHeight="1" x14ac:dyDescent="0.25">
      <c r="B57" s="1"/>
      <c r="C57" s="29"/>
      <c r="D57" s="112" t="s">
        <v>144</v>
      </c>
      <c r="E57" s="113"/>
      <c r="F57" s="110"/>
      <c r="G57" s="142"/>
      <c r="H57" s="142"/>
      <c r="I57" s="142"/>
      <c r="J57" s="142"/>
      <c r="K57" s="111"/>
      <c r="L57" s="1"/>
      <c r="M57" s="10"/>
      <c r="O57" s="10"/>
      <c r="P57" s="10"/>
    </row>
    <row r="58" spans="2:16" s="8" customFormat="1" ht="15" customHeight="1" x14ac:dyDescent="0.25">
      <c r="B58" s="1"/>
      <c r="C58" s="54"/>
      <c r="D58" s="192" t="s">
        <v>84</v>
      </c>
      <c r="E58" s="193"/>
      <c r="F58" s="167"/>
      <c r="G58" s="168"/>
      <c r="H58" s="168"/>
      <c r="I58" s="168"/>
      <c r="J58" s="168"/>
      <c r="K58" s="169"/>
      <c r="L58" s="1"/>
      <c r="M58" s="10"/>
      <c r="O58" s="10"/>
      <c r="P58" s="10"/>
    </row>
    <row r="59" spans="2:16" s="8" customFormat="1" ht="15" customHeight="1" x14ac:dyDescent="0.25">
      <c r="B59" s="1"/>
      <c r="C59" s="55"/>
      <c r="D59" s="134" t="s">
        <v>8</v>
      </c>
      <c r="E59" s="135"/>
      <c r="F59" s="101"/>
      <c r="G59" s="102"/>
      <c r="H59" s="102"/>
      <c r="I59" s="102"/>
      <c r="J59" s="102"/>
      <c r="K59" s="103"/>
      <c r="L59" s="1"/>
      <c r="M59" s="10"/>
      <c r="O59" s="10"/>
      <c r="P59" s="10"/>
    </row>
    <row r="60" spans="2:16" s="8" customFormat="1" ht="15" customHeight="1" x14ac:dyDescent="0.25">
      <c r="B60" s="1"/>
      <c r="C60" s="55"/>
      <c r="D60" s="134" t="s">
        <v>9</v>
      </c>
      <c r="E60" s="135"/>
      <c r="F60" s="101"/>
      <c r="G60" s="102"/>
      <c r="H60" s="102"/>
      <c r="I60" s="102"/>
      <c r="J60" s="102"/>
      <c r="K60" s="103"/>
      <c r="L60" s="1"/>
      <c r="M60" s="10"/>
      <c r="O60" s="10"/>
      <c r="P60" s="10"/>
    </row>
    <row r="61" spans="2:16" s="8" customFormat="1" ht="15" customHeight="1" x14ac:dyDescent="0.25">
      <c r="B61" s="1"/>
      <c r="C61" s="55"/>
      <c r="D61" s="134" t="s">
        <v>10</v>
      </c>
      <c r="E61" s="135"/>
      <c r="F61" s="101"/>
      <c r="G61" s="102"/>
      <c r="H61" s="102"/>
      <c r="I61" s="102"/>
      <c r="J61" s="102"/>
      <c r="K61" s="103"/>
      <c r="L61" s="1"/>
      <c r="M61" s="10"/>
      <c r="O61" s="10"/>
      <c r="P61" s="10"/>
    </row>
    <row r="62" spans="2:16" s="8" customFormat="1" ht="15" customHeight="1" x14ac:dyDescent="0.25">
      <c r="B62" s="1"/>
      <c r="C62" s="55"/>
      <c r="D62" s="134" t="s">
        <v>11</v>
      </c>
      <c r="E62" s="135"/>
      <c r="F62" s="101"/>
      <c r="G62" s="102"/>
      <c r="H62" s="102"/>
      <c r="I62" s="102"/>
      <c r="J62" s="102"/>
      <c r="K62" s="103"/>
      <c r="L62" s="1"/>
      <c r="M62" s="10"/>
      <c r="O62" s="10"/>
      <c r="P62" s="10"/>
    </row>
    <row r="63" spans="2:16" s="8" customFormat="1" ht="15" customHeight="1" x14ac:dyDescent="0.25">
      <c r="B63" s="1"/>
      <c r="C63" s="55"/>
      <c r="D63" s="134" t="s">
        <v>12</v>
      </c>
      <c r="E63" s="135"/>
      <c r="F63" s="101"/>
      <c r="G63" s="102"/>
      <c r="H63" s="102"/>
      <c r="I63" s="102"/>
      <c r="J63" s="102"/>
      <c r="K63" s="103"/>
      <c r="L63" s="1"/>
      <c r="M63" s="10"/>
      <c r="O63" s="10"/>
      <c r="P63" s="10"/>
    </row>
    <row r="64" spans="2:16" s="8" customFormat="1" ht="15" customHeight="1" x14ac:dyDescent="0.25">
      <c r="B64" s="1"/>
      <c r="C64" s="56"/>
      <c r="D64" s="165" t="s">
        <v>13</v>
      </c>
      <c r="E64" s="166"/>
      <c r="F64" s="139"/>
      <c r="G64" s="140"/>
      <c r="H64" s="140"/>
      <c r="I64" s="140"/>
      <c r="J64" s="140"/>
      <c r="K64" s="141"/>
      <c r="L64" s="1"/>
      <c r="M64" s="10"/>
      <c r="O64" s="10"/>
      <c r="P64" s="10"/>
    </row>
    <row r="65" spans="2:16" s="8" customFormat="1" ht="30" customHeight="1" x14ac:dyDescent="0.25">
      <c r="B65" s="1"/>
      <c r="C65" s="29"/>
      <c r="D65" s="112" t="s">
        <v>85</v>
      </c>
      <c r="E65" s="113"/>
      <c r="F65" s="110"/>
      <c r="G65" s="142"/>
      <c r="H65" s="142"/>
      <c r="I65" s="142"/>
      <c r="J65" s="142"/>
      <c r="K65" s="111"/>
      <c r="L65" s="1"/>
      <c r="M65" s="10"/>
      <c r="O65" s="10"/>
      <c r="P65" s="10"/>
    </row>
    <row r="66" spans="2:16" s="8" customFormat="1" ht="30.75" customHeight="1" x14ac:dyDescent="0.25">
      <c r="B66" s="1"/>
      <c r="C66" s="98" t="s">
        <v>123</v>
      </c>
      <c r="D66" s="99"/>
      <c r="E66" s="99"/>
      <c r="F66" s="99"/>
      <c r="G66" s="99"/>
      <c r="H66" s="99"/>
      <c r="I66" s="99"/>
      <c r="J66" s="99"/>
      <c r="K66" s="100"/>
      <c r="L66" s="1"/>
      <c r="M66" s="10"/>
      <c r="O66" s="10"/>
      <c r="P66" s="10"/>
    </row>
    <row r="67" spans="2:16" s="8" customFormat="1" ht="15" customHeight="1" x14ac:dyDescent="0.25">
      <c r="B67" s="1"/>
      <c r="C67" s="29" t="s">
        <v>6</v>
      </c>
      <c r="D67" s="112" t="s">
        <v>62</v>
      </c>
      <c r="E67" s="112"/>
      <c r="F67" s="112"/>
      <c r="G67" s="112"/>
      <c r="H67" s="112"/>
      <c r="I67" s="112"/>
      <c r="J67" s="112"/>
      <c r="K67" s="113"/>
      <c r="L67" s="1"/>
      <c r="M67" s="10"/>
      <c r="O67" s="10"/>
      <c r="P67" s="10"/>
    </row>
    <row r="68" spans="2:16" s="8" customFormat="1" ht="15" customHeight="1" x14ac:dyDescent="0.25">
      <c r="B68" s="1"/>
      <c r="C68" s="29" t="s">
        <v>28</v>
      </c>
      <c r="D68" s="112" t="s">
        <v>77</v>
      </c>
      <c r="E68" s="112"/>
      <c r="F68" s="214">
        <f>F70+F72+F74+F78</f>
        <v>0</v>
      </c>
      <c r="G68" s="215"/>
      <c r="H68" s="215"/>
      <c r="I68" s="215"/>
      <c r="J68" s="215"/>
      <c r="K68" s="216"/>
      <c r="L68" s="1"/>
      <c r="M68" s="10"/>
      <c r="O68" s="10"/>
      <c r="P68" s="10"/>
    </row>
    <row r="69" spans="2:16" s="8" customFormat="1" ht="16.5" customHeight="1" x14ac:dyDescent="0.25">
      <c r="B69" s="1"/>
      <c r="C69" s="104" t="s">
        <v>63</v>
      </c>
      <c r="D69" s="152" t="s">
        <v>124</v>
      </c>
      <c r="E69" s="153"/>
      <c r="F69" s="217" t="s">
        <v>24</v>
      </c>
      <c r="G69" s="218"/>
      <c r="H69" s="218"/>
      <c r="I69" s="218"/>
      <c r="J69" s="219"/>
      <c r="K69" s="21" t="s">
        <v>55</v>
      </c>
      <c r="L69" s="1"/>
      <c r="M69" s="10"/>
      <c r="O69" s="10"/>
      <c r="P69" s="10"/>
    </row>
    <row r="70" spans="2:16" s="8" customFormat="1" ht="36" customHeight="1" x14ac:dyDescent="0.25">
      <c r="B70" s="1"/>
      <c r="C70" s="106"/>
      <c r="D70" s="154"/>
      <c r="E70" s="155"/>
      <c r="F70" s="220"/>
      <c r="G70" s="221"/>
      <c r="H70" s="221"/>
      <c r="I70" s="221"/>
      <c r="J70" s="222"/>
      <c r="K70" s="22" t="str">
        <f>IFERROR(F70/$F$68,"-")</f>
        <v>-</v>
      </c>
      <c r="L70" s="1"/>
      <c r="M70" s="10" t="str">
        <f>IF(SUM(K70,K72,K74,K78)=1,"ok","suma deklarowanych wkładów różna od 100%")</f>
        <v>suma deklarowanych wkładów różna od 100%</v>
      </c>
      <c r="O70" s="10"/>
      <c r="P70" s="10"/>
    </row>
    <row r="71" spans="2:16" s="8" customFormat="1" ht="15" customHeight="1" x14ac:dyDescent="0.25">
      <c r="B71" s="1"/>
      <c r="C71" s="104" t="s">
        <v>64</v>
      </c>
      <c r="D71" s="152" t="s">
        <v>125</v>
      </c>
      <c r="E71" s="153"/>
      <c r="F71" s="217" t="s">
        <v>24</v>
      </c>
      <c r="G71" s="218"/>
      <c r="H71" s="218"/>
      <c r="I71" s="218"/>
      <c r="J71" s="219"/>
      <c r="K71" s="21" t="s">
        <v>55</v>
      </c>
      <c r="L71" s="1"/>
      <c r="M71" s="10"/>
      <c r="O71" s="10"/>
      <c r="P71" s="10"/>
    </row>
    <row r="72" spans="2:16" s="8" customFormat="1" ht="45" customHeight="1" x14ac:dyDescent="0.25">
      <c r="B72" s="1"/>
      <c r="C72" s="106"/>
      <c r="D72" s="154"/>
      <c r="E72" s="155"/>
      <c r="F72" s="220"/>
      <c r="G72" s="221"/>
      <c r="H72" s="221"/>
      <c r="I72" s="221"/>
      <c r="J72" s="222"/>
      <c r="K72" s="22" t="str">
        <f>IFERROR(F72/$F$68,"-")</f>
        <v>-</v>
      </c>
      <c r="L72" s="1"/>
      <c r="M72" s="10" t="str">
        <f>IF(SUM(K70,K72,K74,K78)=1,"ok","suma deklarowanych wkładów różna od 100%")</f>
        <v>suma deklarowanych wkładów różna od 100%</v>
      </c>
      <c r="O72" s="10"/>
      <c r="P72" s="10"/>
    </row>
    <row r="73" spans="2:16" s="8" customFormat="1" ht="15" customHeight="1" x14ac:dyDescent="0.25">
      <c r="B73" s="1"/>
      <c r="C73" s="104" t="s">
        <v>65</v>
      </c>
      <c r="D73" s="152" t="s">
        <v>134</v>
      </c>
      <c r="E73" s="153"/>
      <c r="F73" s="217" t="s">
        <v>24</v>
      </c>
      <c r="G73" s="218"/>
      <c r="H73" s="218"/>
      <c r="I73" s="218"/>
      <c r="J73" s="219"/>
      <c r="K73" s="21" t="s">
        <v>55</v>
      </c>
      <c r="L73" s="1"/>
      <c r="M73" s="10"/>
      <c r="O73" s="10"/>
      <c r="P73" s="10"/>
    </row>
    <row r="74" spans="2:16" s="8" customFormat="1" ht="35.25" customHeight="1" x14ac:dyDescent="0.25">
      <c r="B74" s="1"/>
      <c r="C74" s="106"/>
      <c r="D74" s="154"/>
      <c r="E74" s="155"/>
      <c r="F74" s="220"/>
      <c r="G74" s="221"/>
      <c r="H74" s="221"/>
      <c r="I74" s="221"/>
      <c r="J74" s="222"/>
      <c r="K74" s="22" t="str">
        <f>IFERROR(F74/$F$68,"-")</f>
        <v>-</v>
      </c>
      <c r="L74" s="1"/>
      <c r="M74" s="10" t="str">
        <f>IF(SUM(K70,K72,K74,K78)=1,"ok","suma deklarowanych wkładów różna od 100%")</f>
        <v>suma deklarowanych wkładów różna od 100%</v>
      </c>
      <c r="O74" s="10"/>
      <c r="P74" s="10"/>
    </row>
    <row r="75" spans="2:16" s="8" customFormat="1" ht="15" customHeight="1" x14ac:dyDescent="0.25">
      <c r="B75" s="1"/>
      <c r="C75" s="104" t="s">
        <v>112</v>
      </c>
      <c r="D75" s="152" t="s">
        <v>135</v>
      </c>
      <c r="E75" s="153"/>
      <c r="F75" s="217" t="s">
        <v>24</v>
      </c>
      <c r="G75" s="218"/>
      <c r="H75" s="218"/>
      <c r="I75" s="218"/>
      <c r="J75" s="219"/>
      <c r="K75" s="21" t="s">
        <v>55</v>
      </c>
      <c r="L75" s="1"/>
      <c r="M75" s="10"/>
      <c r="O75" s="10"/>
      <c r="P75" s="10"/>
    </row>
    <row r="76" spans="2:16" s="8" customFormat="1" ht="35.25" customHeight="1" x14ac:dyDescent="0.25">
      <c r="B76" s="1"/>
      <c r="C76" s="106"/>
      <c r="D76" s="154"/>
      <c r="E76" s="155"/>
      <c r="F76" s="220"/>
      <c r="G76" s="221"/>
      <c r="H76" s="221"/>
      <c r="I76" s="221"/>
      <c r="J76" s="222"/>
      <c r="K76" s="22" t="str">
        <f>IFERROR(F76/$F$68,"-")</f>
        <v>-</v>
      </c>
      <c r="L76" s="1"/>
      <c r="M76" s="10" t="str">
        <f>IF(F76&gt;=0.75*(F74+F70+F72),"ok","wkład Inwestora Korporacyjnego &lt;75% wkładu prywatnego")</f>
        <v>ok</v>
      </c>
      <c r="O76" s="10"/>
      <c r="P76" s="10"/>
    </row>
    <row r="77" spans="2:16" s="8" customFormat="1" ht="15" customHeight="1" x14ac:dyDescent="0.25">
      <c r="B77" s="1"/>
      <c r="C77" s="104" t="s">
        <v>113</v>
      </c>
      <c r="D77" s="152" t="s">
        <v>114</v>
      </c>
      <c r="E77" s="153"/>
      <c r="F77" s="217" t="s">
        <v>24</v>
      </c>
      <c r="G77" s="218"/>
      <c r="H77" s="218"/>
      <c r="I77" s="218"/>
      <c r="J77" s="219"/>
      <c r="K77" s="21" t="s">
        <v>55</v>
      </c>
      <c r="L77" s="1"/>
      <c r="M77" s="10"/>
      <c r="O77" s="10"/>
      <c r="P77" s="10"/>
    </row>
    <row r="78" spans="2:16" s="8" customFormat="1" ht="35.25" customHeight="1" x14ac:dyDescent="0.25">
      <c r="B78" s="1"/>
      <c r="C78" s="106"/>
      <c r="D78" s="154"/>
      <c r="E78" s="155"/>
      <c r="F78" s="220"/>
      <c r="G78" s="221"/>
      <c r="H78" s="221"/>
      <c r="I78" s="221"/>
      <c r="J78" s="222"/>
      <c r="K78" s="22" t="str">
        <f>IFERROR(F78/$F$68,"-")</f>
        <v>-</v>
      </c>
      <c r="L78" s="1"/>
      <c r="M78" s="10" t="str">
        <f>IF(SUM(K70,K72,K74,K78)=1,"ok","suma deklarowanych wkładów różna od 100%")</f>
        <v>suma deklarowanych wkładów różna od 100%</v>
      </c>
      <c r="O78" s="10"/>
      <c r="P78" s="10"/>
    </row>
    <row r="79" spans="2:16" s="8" customFormat="1" ht="15" customHeight="1" x14ac:dyDescent="0.25">
      <c r="B79" s="1"/>
      <c r="C79" s="29" t="s">
        <v>14</v>
      </c>
      <c r="D79" s="112" t="s">
        <v>17</v>
      </c>
      <c r="E79" s="112"/>
      <c r="F79" s="112"/>
      <c r="G79" s="112"/>
      <c r="H79" s="112"/>
      <c r="I79" s="112"/>
      <c r="J79" s="112"/>
      <c r="K79" s="113"/>
      <c r="L79" s="1"/>
      <c r="M79" s="10"/>
      <c r="O79" s="10"/>
      <c r="P79" s="10"/>
    </row>
    <row r="80" spans="2:16" s="8" customFormat="1" ht="15" customHeight="1" x14ac:dyDescent="0.25">
      <c r="B80" s="1"/>
      <c r="C80" s="29" t="s">
        <v>66</v>
      </c>
      <c r="D80" s="112" t="s">
        <v>136</v>
      </c>
      <c r="E80" s="112"/>
      <c r="F80" s="112"/>
      <c r="G80" s="112"/>
      <c r="H80" s="112"/>
      <c r="I80" s="112"/>
      <c r="J80" s="112"/>
      <c r="K80" s="113"/>
      <c r="L80" s="1"/>
      <c r="M80" s="10"/>
      <c r="O80" s="10"/>
      <c r="P80" s="10"/>
    </row>
    <row r="81" spans="2:16" s="8" customFormat="1" ht="30" customHeight="1" x14ac:dyDescent="0.25">
      <c r="B81" s="1"/>
      <c r="C81" s="29" t="s">
        <v>67</v>
      </c>
      <c r="D81" s="112" t="s">
        <v>103</v>
      </c>
      <c r="E81" s="113"/>
      <c r="F81" s="124"/>
      <c r="G81" s="125"/>
      <c r="H81" s="125"/>
      <c r="I81" s="125"/>
      <c r="J81" s="125"/>
      <c r="K81" s="126"/>
      <c r="L81" s="1"/>
      <c r="M81" s="10"/>
      <c r="O81" s="10"/>
      <c r="P81" s="10"/>
    </row>
    <row r="82" spans="2:16" s="8" customFormat="1" ht="30" customHeight="1" x14ac:dyDescent="0.25">
      <c r="B82" s="1"/>
      <c r="C82" s="29" t="s">
        <v>68</v>
      </c>
      <c r="D82" s="112" t="s">
        <v>102</v>
      </c>
      <c r="E82" s="113"/>
      <c r="F82" s="124"/>
      <c r="G82" s="125"/>
      <c r="H82" s="125"/>
      <c r="I82" s="125"/>
      <c r="J82" s="125"/>
      <c r="K82" s="126"/>
      <c r="L82" s="1"/>
      <c r="M82" s="10"/>
      <c r="O82" s="10"/>
      <c r="P82" s="10"/>
    </row>
    <row r="83" spans="2:16" s="8" customFormat="1" ht="30" customHeight="1" x14ac:dyDescent="0.25">
      <c r="B83" s="1"/>
      <c r="C83" s="29" t="s">
        <v>69</v>
      </c>
      <c r="D83" s="112" t="s">
        <v>104</v>
      </c>
      <c r="E83" s="113"/>
      <c r="F83" s="124"/>
      <c r="G83" s="125"/>
      <c r="H83" s="125"/>
      <c r="I83" s="125"/>
      <c r="J83" s="125"/>
      <c r="K83" s="126"/>
      <c r="L83" s="1"/>
      <c r="M83" s="10"/>
      <c r="O83" s="10"/>
      <c r="P83" s="10"/>
    </row>
    <row r="84" spans="2:16" s="8" customFormat="1" ht="38.25" customHeight="1" x14ac:dyDescent="0.25">
      <c r="B84" s="1"/>
      <c r="C84" s="29" t="s">
        <v>70</v>
      </c>
      <c r="D84" s="112" t="s">
        <v>98</v>
      </c>
      <c r="E84" s="113"/>
      <c r="F84" s="107"/>
      <c r="G84" s="108"/>
      <c r="H84" s="108"/>
      <c r="I84" s="108"/>
      <c r="J84" s="108"/>
      <c r="K84" s="109"/>
      <c r="L84" s="1"/>
      <c r="M84" s="10"/>
      <c r="O84" s="10"/>
      <c r="P84" s="10"/>
    </row>
    <row r="85" spans="2:16" s="8" customFormat="1" ht="14.45" customHeight="1" x14ac:dyDescent="0.25">
      <c r="B85" s="1"/>
      <c r="C85" s="104" t="s">
        <v>71</v>
      </c>
      <c r="D85" s="152" t="s">
        <v>107</v>
      </c>
      <c r="E85" s="153"/>
      <c r="F85" s="19"/>
      <c r="G85" s="19"/>
      <c r="H85" s="19"/>
      <c r="I85" s="19"/>
      <c r="J85" s="19"/>
      <c r="K85" s="20"/>
      <c r="L85" s="1"/>
      <c r="M85" s="10"/>
      <c r="O85" s="10"/>
      <c r="P85" s="10"/>
    </row>
    <row r="86" spans="2:16" s="8" customFormat="1" ht="14.45" customHeight="1" x14ac:dyDescent="0.25">
      <c r="B86" s="1"/>
      <c r="C86" s="105"/>
      <c r="D86" s="170"/>
      <c r="E86" s="170"/>
      <c r="F86" s="94" t="s">
        <v>90</v>
      </c>
      <c r="G86" s="81"/>
      <c r="H86" s="77"/>
      <c r="I86" s="77"/>
      <c r="J86" s="77"/>
      <c r="K86" s="78"/>
      <c r="L86" s="1"/>
      <c r="M86" s="10"/>
      <c r="O86" s="10"/>
      <c r="P86" s="10"/>
    </row>
    <row r="87" spans="2:16" s="8" customFormat="1" x14ac:dyDescent="0.25">
      <c r="B87" s="1"/>
      <c r="C87" s="105"/>
      <c r="D87" s="170"/>
      <c r="E87" s="170"/>
      <c r="F87" s="76"/>
      <c r="G87" s="77"/>
      <c r="H87" s="77"/>
      <c r="I87" s="77"/>
      <c r="J87" s="77"/>
      <c r="K87" s="78"/>
      <c r="L87" s="1"/>
      <c r="M87" s="10"/>
      <c r="O87" s="10"/>
      <c r="P87" s="10"/>
    </row>
    <row r="88" spans="2:16" s="8" customFormat="1" x14ac:dyDescent="0.25">
      <c r="B88" s="1"/>
      <c r="C88" s="105"/>
      <c r="D88" s="170"/>
      <c r="E88" s="170"/>
      <c r="F88" s="94" t="s">
        <v>91</v>
      </c>
      <c r="G88" s="81"/>
      <c r="H88" s="77"/>
      <c r="I88" s="77"/>
      <c r="J88" s="77"/>
      <c r="K88" s="78"/>
      <c r="L88" s="1"/>
      <c r="M88" s="10"/>
      <c r="O88" s="10"/>
      <c r="P88" s="10"/>
    </row>
    <row r="89" spans="2:16" s="8" customFormat="1" x14ac:dyDescent="0.25">
      <c r="B89" s="1"/>
      <c r="C89" s="106"/>
      <c r="D89" s="154"/>
      <c r="E89" s="155"/>
      <c r="F89" s="77"/>
      <c r="G89" s="92"/>
      <c r="H89" s="79"/>
      <c r="I89" s="79"/>
      <c r="J89" s="79"/>
      <c r="K89" s="80"/>
      <c r="L89" s="1"/>
      <c r="M89" s="10"/>
      <c r="O89" s="10"/>
      <c r="P89" s="10"/>
    </row>
    <row r="90" spans="2:16" s="8" customFormat="1" x14ac:dyDescent="0.25">
      <c r="B90" s="1"/>
      <c r="C90" s="29" t="s">
        <v>15</v>
      </c>
      <c r="D90" s="112" t="s">
        <v>137</v>
      </c>
      <c r="E90" s="112"/>
      <c r="F90" s="112"/>
      <c r="G90" s="154"/>
      <c r="H90" s="112"/>
      <c r="I90" s="112"/>
      <c r="J90" s="112"/>
      <c r="K90" s="113"/>
      <c r="L90" s="1"/>
      <c r="M90" s="10"/>
      <c r="O90" s="10"/>
      <c r="P90" s="10"/>
    </row>
    <row r="91" spans="2:16" s="8" customFormat="1" x14ac:dyDescent="0.25">
      <c r="B91" s="1"/>
      <c r="C91" s="29" t="s">
        <v>92</v>
      </c>
      <c r="D91" s="112" t="s">
        <v>93</v>
      </c>
      <c r="E91" s="113"/>
      <c r="F91" s="107"/>
      <c r="G91" s="108"/>
      <c r="H91" s="108"/>
      <c r="I91" s="108"/>
      <c r="J91" s="108"/>
      <c r="K91" s="109"/>
      <c r="L91" s="1"/>
      <c r="M91" s="10"/>
      <c r="O91" s="10"/>
      <c r="P91" s="10"/>
    </row>
    <row r="92" spans="2:16" s="8" customFormat="1" x14ac:dyDescent="0.25">
      <c r="B92" s="1"/>
      <c r="C92" s="29" t="s">
        <v>94</v>
      </c>
      <c r="D92" s="112" t="s">
        <v>95</v>
      </c>
      <c r="E92" s="113"/>
      <c r="F92" s="107"/>
      <c r="G92" s="108"/>
      <c r="H92" s="108"/>
      <c r="I92" s="108"/>
      <c r="J92" s="108"/>
      <c r="K92" s="109"/>
      <c r="L92" s="1"/>
      <c r="M92" s="10"/>
      <c r="O92" s="10"/>
      <c r="P92" s="10"/>
    </row>
    <row r="93" spans="2:16" s="8" customFormat="1" x14ac:dyDescent="0.25">
      <c r="B93" s="1"/>
      <c r="C93" s="29" t="s">
        <v>16</v>
      </c>
      <c r="D93" s="112" t="s">
        <v>138</v>
      </c>
      <c r="E93" s="112"/>
      <c r="F93" s="112"/>
      <c r="G93" s="112"/>
      <c r="H93" s="112"/>
      <c r="I93" s="112"/>
      <c r="J93" s="112"/>
      <c r="K93" s="113"/>
      <c r="L93" s="1"/>
      <c r="M93" s="10"/>
      <c r="O93" s="10"/>
      <c r="P93" s="10"/>
    </row>
    <row r="94" spans="2:16" s="8" customFormat="1" ht="15" customHeight="1" x14ac:dyDescent="0.25">
      <c r="B94" s="1"/>
      <c r="C94" s="29" t="s">
        <v>96</v>
      </c>
      <c r="D94" s="112" t="s">
        <v>139</v>
      </c>
      <c r="E94" s="113"/>
      <c r="F94" s="230"/>
      <c r="G94" s="231"/>
      <c r="H94" s="230"/>
      <c r="I94" s="230"/>
      <c r="J94" s="230"/>
      <c r="K94" s="232"/>
      <c r="L94" s="1"/>
      <c r="M94" s="10"/>
      <c r="O94" s="10"/>
      <c r="P94" s="10"/>
    </row>
    <row r="95" spans="2:16" s="8" customFormat="1" ht="15" customHeight="1" x14ac:dyDescent="0.25">
      <c r="B95" s="1"/>
      <c r="C95" s="29" t="s">
        <v>97</v>
      </c>
      <c r="D95" s="112" t="s">
        <v>140</v>
      </c>
      <c r="E95" s="113"/>
      <c r="F95" s="107"/>
      <c r="G95" s="108"/>
      <c r="H95" s="108"/>
      <c r="I95" s="108"/>
      <c r="J95" s="108"/>
      <c r="K95" s="109"/>
      <c r="L95" s="1"/>
      <c r="M95" s="10"/>
      <c r="O95" s="10"/>
      <c r="P95" s="10"/>
    </row>
    <row r="96" spans="2:16" s="8" customFormat="1" ht="30.6" customHeight="1" x14ac:dyDescent="0.25">
      <c r="B96" s="2"/>
      <c r="C96" s="91"/>
      <c r="D96" s="57"/>
      <c r="E96" s="58"/>
      <c r="F96" s="59"/>
      <c r="G96" s="58"/>
      <c r="H96" s="16"/>
      <c r="I96" s="16"/>
      <c r="J96" s="16"/>
      <c r="K96" s="16"/>
      <c r="L96" s="2"/>
      <c r="M96" s="10"/>
      <c r="O96" s="10"/>
      <c r="P96" s="10"/>
    </row>
    <row r="97" spans="2:16" s="8" customFormat="1" ht="18" customHeight="1" x14ac:dyDescent="0.25">
      <c r="B97" s="2"/>
      <c r="C97" s="227" t="s">
        <v>78</v>
      </c>
      <c r="D97" s="228"/>
      <c r="E97" s="228"/>
      <c r="F97" s="228"/>
      <c r="G97" s="228"/>
      <c r="H97" s="228"/>
      <c r="I97" s="228"/>
      <c r="J97" s="228"/>
      <c r="K97" s="229"/>
      <c r="L97" s="2"/>
      <c r="M97" s="10"/>
      <c r="O97" s="10"/>
      <c r="P97" s="10"/>
    </row>
    <row r="98" spans="2:16" s="8" customFormat="1" ht="5.0999999999999996" customHeight="1" x14ac:dyDescent="0.25">
      <c r="B98" s="2"/>
      <c r="C98" s="57"/>
      <c r="D98" s="57"/>
      <c r="E98" s="58"/>
      <c r="F98" s="59"/>
      <c r="G98" s="58"/>
      <c r="H98" s="16"/>
      <c r="I98" s="16"/>
      <c r="J98" s="16"/>
      <c r="K98" s="16"/>
      <c r="L98" s="2"/>
      <c r="M98" s="10"/>
      <c r="O98" s="10"/>
      <c r="P98" s="10"/>
    </row>
    <row r="99" spans="2:16" s="8" customFormat="1" ht="15" customHeight="1" x14ac:dyDescent="0.25">
      <c r="B99" s="1"/>
      <c r="C99" s="29" t="s">
        <v>87</v>
      </c>
      <c r="D99" s="112" t="s">
        <v>126</v>
      </c>
      <c r="E99" s="112"/>
      <c r="F99" s="112"/>
      <c r="G99" s="112"/>
      <c r="H99" s="112"/>
      <c r="I99" s="112"/>
      <c r="J99" s="112"/>
      <c r="K99" s="113"/>
      <c r="L99" s="1"/>
      <c r="M99" s="10"/>
      <c r="O99" s="10"/>
      <c r="P99" s="10"/>
    </row>
    <row r="100" spans="2:16" s="8" customFormat="1" ht="141" customHeight="1" x14ac:dyDescent="0.25">
      <c r="B100" s="1"/>
      <c r="C100" s="29"/>
      <c r="D100" s="112" t="s">
        <v>7</v>
      </c>
      <c r="E100" s="113"/>
      <c r="F100" s="212" t="s">
        <v>58</v>
      </c>
      <c r="G100" s="213"/>
      <c r="H100" s="23" t="s">
        <v>57</v>
      </c>
      <c r="I100" s="23" t="s">
        <v>115</v>
      </c>
      <c r="J100" s="23" t="s">
        <v>56</v>
      </c>
      <c r="K100" s="23" t="s">
        <v>35</v>
      </c>
      <c r="L100" s="1"/>
      <c r="M100" s="10"/>
      <c r="O100" s="10"/>
      <c r="P100" s="10"/>
    </row>
    <row r="101" spans="2:16" s="8" customFormat="1" ht="15" customHeight="1" x14ac:dyDescent="0.25">
      <c r="B101" s="4"/>
      <c r="C101" s="121"/>
      <c r="D101" s="122"/>
      <c r="E101" s="123"/>
      <c r="F101" s="210"/>
      <c r="G101" s="211"/>
      <c r="H101" s="60"/>
      <c r="I101" s="60"/>
      <c r="J101" s="60"/>
      <c r="K101" s="60"/>
      <c r="L101" s="1"/>
      <c r="M101" s="10"/>
      <c r="O101" s="10"/>
      <c r="P101" s="10"/>
    </row>
    <row r="102" spans="2:16" s="8" customFormat="1" ht="15" customHeight="1" x14ac:dyDescent="0.25">
      <c r="B102" s="4"/>
      <c r="C102" s="82"/>
      <c r="D102" s="83"/>
      <c r="E102" s="84"/>
      <c r="F102" s="71"/>
      <c r="G102" s="72"/>
      <c r="H102" s="60"/>
      <c r="I102" s="60"/>
      <c r="J102" s="60"/>
      <c r="K102" s="60"/>
      <c r="L102" s="1"/>
      <c r="M102" s="10"/>
      <c r="O102" s="10"/>
      <c r="P102" s="10"/>
    </row>
    <row r="103" spans="2:16" s="8" customFormat="1" ht="15" customHeight="1" x14ac:dyDescent="0.25">
      <c r="B103" s="4"/>
      <c r="C103" s="121"/>
      <c r="D103" s="122"/>
      <c r="E103" s="123"/>
      <c r="F103" s="210"/>
      <c r="G103" s="211"/>
      <c r="H103" s="60"/>
      <c r="I103" s="60"/>
      <c r="J103" s="60"/>
      <c r="K103" s="60"/>
      <c r="L103" s="1"/>
      <c r="M103" s="10"/>
      <c r="O103" s="10"/>
      <c r="P103" s="10"/>
    </row>
    <row r="104" spans="2:16" s="8" customFormat="1" ht="15" customHeight="1" x14ac:dyDescent="0.25">
      <c r="B104" s="4"/>
      <c r="C104" s="121"/>
      <c r="D104" s="122"/>
      <c r="E104" s="123"/>
      <c r="F104" s="210"/>
      <c r="G104" s="211"/>
      <c r="H104" s="60"/>
      <c r="I104" s="60"/>
      <c r="J104" s="60"/>
      <c r="K104" s="60"/>
      <c r="L104" s="1"/>
      <c r="M104" s="10"/>
      <c r="O104" s="10"/>
      <c r="P104" s="10"/>
    </row>
    <row r="105" spans="2:16" s="8" customFormat="1" ht="15" customHeight="1" x14ac:dyDescent="0.25">
      <c r="B105" s="4"/>
      <c r="C105" s="162" t="s">
        <v>59</v>
      </c>
      <c r="D105" s="163"/>
      <c r="E105" s="164"/>
      <c r="F105" s="210"/>
      <c r="G105" s="211"/>
      <c r="H105" s="60"/>
      <c r="I105" s="60"/>
      <c r="J105" s="60"/>
      <c r="K105" s="60"/>
      <c r="L105" s="1"/>
      <c r="M105" s="10"/>
      <c r="O105" s="10"/>
      <c r="P105" s="10"/>
    </row>
    <row r="106" spans="2:16" s="8" customFormat="1" ht="15" customHeight="1" x14ac:dyDescent="0.25">
      <c r="B106" s="1"/>
      <c r="C106" s="73" t="s">
        <v>29</v>
      </c>
      <c r="D106" s="206" t="s">
        <v>88</v>
      </c>
      <c r="E106" s="206"/>
      <c r="F106" s="206"/>
      <c r="G106" s="206"/>
      <c r="H106" s="206"/>
      <c r="I106" s="206"/>
      <c r="J106" s="206"/>
      <c r="K106" s="207"/>
      <c r="L106" s="1"/>
      <c r="M106" s="10"/>
      <c r="O106" s="10"/>
      <c r="P106" s="10"/>
    </row>
    <row r="107" spans="2:16" s="8" customFormat="1" ht="126" customHeight="1" x14ac:dyDescent="0.25">
      <c r="B107" s="1"/>
      <c r="C107" s="73"/>
      <c r="D107" s="206" t="s">
        <v>7</v>
      </c>
      <c r="E107" s="206"/>
      <c r="F107" s="208" t="s">
        <v>58</v>
      </c>
      <c r="G107" s="209"/>
      <c r="H107" s="74" t="s">
        <v>57</v>
      </c>
      <c r="I107" s="23" t="s">
        <v>115</v>
      </c>
      <c r="J107" s="74" t="s">
        <v>56</v>
      </c>
      <c r="K107" s="74" t="s">
        <v>35</v>
      </c>
      <c r="L107" s="1"/>
      <c r="M107" s="10"/>
      <c r="O107" s="10"/>
      <c r="P107" s="10"/>
    </row>
    <row r="108" spans="2:16" s="8" customFormat="1" ht="15" customHeight="1" x14ac:dyDescent="0.25">
      <c r="B108" s="1"/>
      <c r="C108" s="233"/>
      <c r="D108" s="234"/>
      <c r="E108" s="235"/>
      <c r="F108" s="210"/>
      <c r="G108" s="211"/>
      <c r="H108" s="60"/>
      <c r="I108" s="60"/>
      <c r="J108" s="60"/>
      <c r="K108" s="60"/>
      <c r="L108" s="1"/>
      <c r="M108" s="10"/>
      <c r="O108" s="10"/>
      <c r="P108" s="10"/>
    </row>
    <row r="109" spans="2:16" s="8" customFormat="1" ht="15" customHeight="1" x14ac:dyDescent="0.25">
      <c r="B109" s="1"/>
      <c r="C109" s="88"/>
      <c r="D109" s="89"/>
      <c r="E109" s="90"/>
      <c r="F109" s="71"/>
      <c r="G109" s="72"/>
      <c r="H109" s="60"/>
      <c r="I109" s="60"/>
      <c r="J109" s="60"/>
      <c r="K109" s="60"/>
      <c r="L109" s="1"/>
      <c r="M109" s="10"/>
      <c r="O109" s="10"/>
      <c r="P109" s="10"/>
    </row>
    <row r="110" spans="2:16" s="8" customFormat="1" ht="15" customHeight="1" x14ac:dyDescent="0.25">
      <c r="B110" s="1"/>
      <c r="C110" s="88"/>
      <c r="D110" s="89"/>
      <c r="E110" s="90"/>
      <c r="F110" s="71"/>
      <c r="G110" s="72"/>
      <c r="H110" s="60"/>
      <c r="I110" s="60"/>
      <c r="J110" s="60"/>
      <c r="K110" s="60"/>
      <c r="L110" s="1"/>
      <c r="M110" s="10"/>
      <c r="O110" s="10"/>
      <c r="P110" s="10"/>
    </row>
    <row r="111" spans="2:16" s="8" customFormat="1" ht="15" customHeight="1" x14ac:dyDescent="0.25">
      <c r="B111" s="1"/>
      <c r="C111" s="233"/>
      <c r="D111" s="234"/>
      <c r="E111" s="235"/>
      <c r="F111" s="71"/>
      <c r="G111" s="72"/>
      <c r="H111" s="60"/>
      <c r="I111" s="60"/>
      <c r="J111" s="60"/>
      <c r="K111" s="60"/>
      <c r="L111" s="1"/>
      <c r="M111" s="10"/>
      <c r="O111" s="10"/>
      <c r="P111" s="10"/>
    </row>
    <row r="112" spans="2:16" s="8" customFormat="1" ht="15" customHeight="1" x14ac:dyDescent="0.25">
      <c r="B112" s="1"/>
      <c r="C112" s="162" t="s">
        <v>59</v>
      </c>
      <c r="D112" s="163"/>
      <c r="E112" s="164"/>
      <c r="F112" s="224"/>
      <c r="G112" s="225"/>
      <c r="H112" s="60"/>
      <c r="I112" s="60"/>
      <c r="J112" s="60"/>
      <c r="K112" s="75"/>
      <c r="L112" s="1"/>
      <c r="M112" s="10"/>
      <c r="O112" s="10"/>
      <c r="P112" s="10"/>
    </row>
    <row r="113" spans="2:16" s="8" customFormat="1" ht="15" customHeight="1" x14ac:dyDescent="0.25">
      <c r="B113" s="1"/>
      <c r="C113" s="29" t="s">
        <v>20</v>
      </c>
      <c r="D113" s="112" t="s">
        <v>101</v>
      </c>
      <c r="E113" s="112"/>
      <c r="F113" s="112"/>
      <c r="G113" s="112"/>
      <c r="H113" s="112"/>
      <c r="I113" s="112"/>
      <c r="J113" s="112"/>
      <c r="K113" s="113"/>
      <c r="L113" s="1"/>
      <c r="M113" s="10"/>
      <c r="O113" s="10"/>
      <c r="P113" s="10"/>
    </row>
    <row r="114" spans="2:16" s="8" customFormat="1" ht="15" customHeight="1" x14ac:dyDescent="0.25">
      <c r="B114" s="1"/>
      <c r="C114" s="110" t="s">
        <v>21</v>
      </c>
      <c r="D114" s="142"/>
      <c r="E114" s="111"/>
      <c r="F114" s="121"/>
      <c r="G114" s="122"/>
      <c r="H114" s="122"/>
      <c r="I114" s="122"/>
      <c r="J114" s="122"/>
      <c r="K114" s="123"/>
      <c r="L114" s="1"/>
      <c r="M114" s="10"/>
      <c r="O114" s="10"/>
      <c r="P114" s="10"/>
    </row>
    <row r="115" spans="2:16" s="8" customFormat="1" ht="15" customHeight="1" x14ac:dyDescent="0.25">
      <c r="B115" s="1"/>
      <c r="C115" s="110" t="s">
        <v>21</v>
      </c>
      <c r="D115" s="142"/>
      <c r="E115" s="111"/>
      <c r="F115" s="83"/>
      <c r="G115" s="83"/>
      <c r="H115" s="83"/>
      <c r="I115" s="83"/>
      <c r="J115" s="83"/>
      <c r="K115" s="84"/>
      <c r="L115" s="1"/>
      <c r="M115" s="10"/>
      <c r="O115" s="10"/>
      <c r="P115" s="10"/>
    </row>
    <row r="116" spans="2:16" s="8" customFormat="1" ht="15" customHeight="1" x14ac:dyDescent="0.25">
      <c r="B116" s="1"/>
      <c r="C116" s="110" t="s">
        <v>21</v>
      </c>
      <c r="D116" s="142"/>
      <c r="E116" s="111"/>
      <c r="F116" s="83"/>
      <c r="G116" s="83"/>
      <c r="H116" s="83"/>
      <c r="I116" s="83"/>
      <c r="J116" s="83"/>
      <c r="K116" s="84"/>
      <c r="L116" s="1"/>
      <c r="M116" s="10"/>
      <c r="O116" s="10"/>
      <c r="P116" s="10"/>
    </row>
    <row r="117" spans="2:16" s="8" customFormat="1" ht="15" customHeight="1" x14ac:dyDescent="0.25">
      <c r="B117" s="1"/>
      <c r="C117" s="162" t="s">
        <v>59</v>
      </c>
      <c r="D117" s="163"/>
      <c r="E117" s="164"/>
      <c r="F117" s="83"/>
      <c r="G117" s="83"/>
      <c r="H117" s="83"/>
      <c r="I117" s="83"/>
      <c r="J117" s="83"/>
      <c r="K117" s="84"/>
      <c r="L117" s="1"/>
      <c r="M117" s="10"/>
      <c r="O117" s="10"/>
      <c r="P117" s="10"/>
    </row>
    <row r="118" spans="2:16" s="8" customFormat="1" ht="15" customHeight="1" x14ac:dyDescent="0.25">
      <c r="B118" s="1"/>
      <c r="C118" s="29" t="s">
        <v>100</v>
      </c>
      <c r="D118" s="112" t="s">
        <v>79</v>
      </c>
      <c r="E118" s="112"/>
      <c r="F118" s="112"/>
      <c r="G118" s="112"/>
      <c r="H118" s="112"/>
      <c r="I118" s="112"/>
      <c r="J118" s="112"/>
      <c r="K118" s="113"/>
      <c r="L118" s="1"/>
      <c r="M118" s="10"/>
      <c r="O118" s="10"/>
      <c r="P118" s="10"/>
    </row>
    <row r="119" spans="2:16" s="8" customFormat="1" ht="15" customHeight="1" x14ac:dyDescent="0.25">
      <c r="B119" s="1"/>
      <c r="C119" s="110" t="s">
        <v>21</v>
      </c>
      <c r="D119" s="142"/>
      <c r="E119" s="111"/>
      <c r="F119" s="156"/>
      <c r="G119" s="157"/>
      <c r="H119" s="157"/>
      <c r="I119" s="157"/>
      <c r="J119" s="157"/>
      <c r="K119" s="158"/>
      <c r="L119" s="1"/>
      <c r="M119" s="10"/>
      <c r="O119" s="10"/>
      <c r="P119" s="10"/>
    </row>
    <row r="120" spans="2:16" s="8" customFormat="1" ht="15" customHeight="1" x14ac:dyDescent="0.25">
      <c r="B120" s="1"/>
      <c r="C120" s="110" t="s">
        <v>18</v>
      </c>
      <c r="D120" s="142"/>
      <c r="E120" s="111"/>
      <c r="F120" s="156"/>
      <c r="G120" s="157"/>
      <c r="H120" s="157"/>
      <c r="I120" s="157"/>
      <c r="J120" s="157"/>
      <c r="K120" s="158"/>
      <c r="L120" s="1"/>
      <c r="M120" s="10"/>
      <c r="O120" s="10"/>
      <c r="P120" s="10"/>
    </row>
    <row r="121" spans="2:16" s="8" customFormat="1" ht="15" customHeight="1" x14ac:dyDescent="0.25">
      <c r="B121" s="1"/>
      <c r="C121" s="110" t="s">
        <v>19</v>
      </c>
      <c r="D121" s="142"/>
      <c r="E121" s="111"/>
      <c r="F121" s="121"/>
      <c r="G121" s="122"/>
      <c r="H121" s="122"/>
      <c r="I121" s="122"/>
      <c r="J121" s="122"/>
      <c r="K121" s="123"/>
      <c r="L121" s="1"/>
      <c r="M121" s="10"/>
      <c r="O121" s="10"/>
      <c r="P121" s="10"/>
    </row>
    <row r="122" spans="2:16" s="8" customFormat="1" ht="15" customHeight="1" x14ac:dyDescent="0.25">
      <c r="B122" s="2"/>
      <c r="C122" s="162" t="s">
        <v>59</v>
      </c>
      <c r="D122" s="163"/>
      <c r="E122" s="164"/>
      <c r="F122" s="121"/>
      <c r="G122" s="122"/>
      <c r="H122" s="122"/>
      <c r="I122" s="122"/>
      <c r="J122" s="122"/>
      <c r="K122" s="123"/>
      <c r="L122" s="2"/>
      <c r="M122" s="10"/>
      <c r="O122" s="10"/>
      <c r="P122" s="10"/>
    </row>
    <row r="123" spans="2:16" s="8" customFormat="1" ht="20.100000000000001" customHeight="1" x14ac:dyDescent="0.25">
      <c r="B123" s="2"/>
      <c r="C123" s="57"/>
      <c r="D123" s="57"/>
      <c r="E123" s="58"/>
      <c r="F123" s="59"/>
      <c r="G123" s="58"/>
      <c r="H123" s="16"/>
      <c r="I123" s="16"/>
      <c r="J123" s="16"/>
      <c r="K123" s="16"/>
      <c r="L123" s="2"/>
      <c r="M123" s="10"/>
      <c r="O123" s="10"/>
      <c r="P123" s="10"/>
    </row>
    <row r="124" spans="2:16" s="8" customFormat="1" ht="15" customHeight="1" x14ac:dyDescent="0.25">
      <c r="B124" s="2"/>
      <c r="C124" s="227" t="s">
        <v>141</v>
      </c>
      <c r="D124" s="228"/>
      <c r="E124" s="228"/>
      <c r="F124" s="228"/>
      <c r="G124" s="228"/>
      <c r="H124" s="228"/>
      <c r="I124" s="228"/>
      <c r="J124" s="228"/>
      <c r="K124" s="229"/>
      <c r="L124" s="2"/>
      <c r="M124" s="10"/>
      <c r="O124" s="10"/>
      <c r="P124" s="10"/>
    </row>
    <row r="125" spans="2:16" s="8" customFormat="1" ht="5.0999999999999996" customHeight="1" x14ac:dyDescent="0.25">
      <c r="B125" s="2"/>
      <c r="C125" s="53"/>
      <c r="D125" s="53"/>
      <c r="E125" s="61"/>
      <c r="F125" s="62"/>
      <c r="G125" s="61"/>
      <c r="H125" s="63"/>
      <c r="I125" s="63"/>
      <c r="J125" s="63"/>
      <c r="K125" s="63"/>
      <c r="L125" s="2"/>
      <c r="M125" s="10"/>
      <c r="O125" s="10"/>
      <c r="P125" s="10"/>
    </row>
    <row r="126" spans="2:16" s="8" customFormat="1" ht="36.75" customHeight="1" x14ac:dyDescent="0.25">
      <c r="B126" s="1"/>
      <c r="C126" s="29" t="s">
        <v>108</v>
      </c>
      <c r="D126" s="112" t="s">
        <v>142</v>
      </c>
      <c r="E126" s="112"/>
      <c r="F126" s="112"/>
      <c r="G126" s="112"/>
      <c r="H126" s="112"/>
      <c r="I126" s="112"/>
      <c r="J126" s="112"/>
      <c r="K126" s="113"/>
      <c r="L126" s="1"/>
      <c r="M126" s="10"/>
      <c r="O126" s="10"/>
      <c r="P126" s="10"/>
    </row>
    <row r="127" spans="2:16" s="8" customFormat="1" ht="78" customHeight="1" x14ac:dyDescent="0.25">
      <c r="B127" s="1"/>
      <c r="C127" s="29"/>
      <c r="D127" s="112" t="s">
        <v>130</v>
      </c>
      <c r="E127" s="113"/>
      <c r="F127" s="93" t="s">
        <v>105</v>
      </c>
      <c r="G127" s="212" t="s">
        <v>33</v>
      </c>
      <c r="H127" s="223"/>
      <c r="I127" s="223"/>
      <c r="J127" s="213"/>
      <c r="K127" s="23" t="s">
        <v>55</v>
      </c>
      <c r="L127" s="1"/>
      <c r="M127" s="10"/>
      <c r="O127" s="10"/>
      <c r="P127" s="10"/>
    </row>
    <row r="128" spans="2:16" s="8" customFormat="1" ht="15" customHeight="1" x14ac:dyDescent="0.25">
      <c r="B128" s="1"/>
      <c r="C128" s="110"/>
      <c r="D128" s="142"/>
      <c r="E128" s="111"/>
      <c r="F128" s="95"/>
      <c r="G128" s="220"/>
      <c r="H128" s="221"/>
      <c r="I128" s="221"/>
      <c r="J128" s="222"/>
      <c r="K128" s="64" t="str">
        <f>IFERROR(F128/$F$68,"-")</f>
        <v>-</v>
      </c>
      <c r="L128" s="1"/>
      <c r="M128" s="10"/>
      <c r="O128" s="10"/>
      <c r="P128" s="10"/>
    </row>
    <row r="129" spans="2:16" s="8" customFormat="1" ht="15" customHeight="1" x14ac:dyDescent="0.25">
      <c r="B129" s="1"/>
      <c r="C129" s="85"/>
      <c r="D129" s="86"/>
      <c r="E129" s="11"/>
      <c r="F129" s="87"/>
      <c r="G129" s="220"/>
      <c r="H129" s="221"/>
      <c r="I129" s="221"/>
      <c r="J129" s="222"/>
      <c r="K129" s="64" t="str">
        <f t="shared" ref="K129:K132" si="0">IFERROR(F129/$F$68,"-")</f>
        <v>-</v>
      </c>
      <c r="L129" s="1"/>
      <c r="M129" s="10"/>
      <c r="O129" s="10"/>
      <c r="P129" s="10"/>
    </row>
    <row r="130" spans="2:16" s="8" customFormat="1" ht="15" customHeight="1" x14ac:dyDescent="0.25">
      <c r="B130" s="1"/>
      <c r="C130" s="85"/>
      <c r="D130" s="86"/>
      <c r="E130" s="11"/>
      <c r="F130" s="87"/>
      <c r="G130" s="220"/>
      <c r="H130" s="221"/>
      <c r="I130" s="221"/>
      <c r="J130" s="222"/>
      <c r="K130" s="64" t="str">
        <f t="shared" si="0"/>
        <v>-</v>
      </c>
      <c r="L130" s="1"/>
      <c r="M130" s="10"/>
      <c r="O130" s="10"/>
      <c r="P130" s="10"/>
    </row>
    <row r="131" spans="2:16" s="8" customFormat="1" ht="15" customHeight="1" x14ac:dyDescent="0.25">
      <c r="B131" s="1"/>
      <c r="C131" s="85"/>
      <c r="D131" s="86"/>
      <c r="E131" s="11"/>
      <c r="F131" s="87"/>
      <c r="G131" s="220"/>
      <c r="H131" s="221"/>
      <c r="I131" s="221"/>
      <c r="J131" s="222"/>
      <c r="K131" s="64" t="str">
        <f t="shared" si="0"/>
        <v>-</v>
      </c>
      <c r="L131" s="1"/>
      <c r="M131" s="10"/>
      <c r="O131" s="10"/>
      <c r="P131" s="10"/>
    </row>
    <row r="132" spans="2:16" s="8" customFormat="1" ht="15" customHeight="1" x14ac:dyDescent="0.25">
      <c r="B132" s="1"/>
      <c r="C132" s="110"/>
      <c r="D132" s="142"/>
      <c r="E132" s="111"/>
      <c r="F132" s="95"/>
      <c r="G132" s="220"/>
      <c r="H132" s="221"/>
      <c r="I132" s="221"/>
      <c r="J132" s="222"/>
      <c r="K132" s="64" t="str">
        <f t="shared" si="0"/>
        <v>-</v>
      </c>
      <c r="L132" s="1"/>
      <c r="M132" s="10"/>
      <c r="O132" s="10"/>
      <c r="P132" s="10"/>
    </row>
    <row r="133" spans="2:16" s="8" customFormat="1" ht="15" customHeight="1" x14ac:dyDescent="0.25">
      <c r="B133" s="1"/>
      <c r="C133" s="162" t="s">
        <v>59</v>
      </c>
      <c r="D133" s="163"/>
      <c r="E133" s="164"/>
      <c r="F133" s="95"/>
      <c r="G133" s="220"/>
      <c r="H133" s="221"/>
      <c r="I133" s="221"/>
      <c r="J133" s="222"/>
      <c r="K133" s="64" t="str">
        <f t="shared" ref="K133" si="1">IFERROR(F133/$F$68,"-")</f>
        <v>-</v>
      </c>
      <c r="L133" s="1"/>
      <c r="M133" s="10"/>
      <c r="O133" s="10"/>
      <c r="P133" s="10"/>
    </row>
    <row r="134" spans="2:16" s="8" customFormat="1" ht="15" customHeight="1" x14ac:dyDescent="0.25">
      <c r="B134" s="1"/>
      <c r="C134" s="16"/>
      <c r="D134" s="16"/>
      <c r="E134" s="16"/>
      <c r="F134" s="17"/>
      <c r="G134" s="17"/>
      <c r="H134" s="17"/>
      <c r="I134" s="17"/>
      <c r="J134" s="17"/>
      <c r="K134" s="17"/>
      <c r="L134" s="1"/>
      <c r="M134" s="10"/>
      <c r="O134" s="10"/>
      <c r="P134" s="10"/>
    </row>
    <row r="135" spans="2:16" s="8" customFormat="1" ht="15" customHeight="1" x14ac:dyDescent="0.25">
      <c r="B135" s="1"/>
      <c r="C135" s="16"/>
      <c r="D135" s="16"/>
      <c r="E135" s="16"/>
      <c r="F135" s="17"/>
      <c r="G135" s="17"/>
      <c r="H135" s="17"/>
      <c r="I135" s="17"/>
      <c r="J135" s="17"/>
      <c r="K135" s="17"/>
      <c r="L135" s="1"/>
      <c r="M135" s="10"/>
      <c r="O135" s="10"/>
      <c r="P135" s="10"/>
    </row>
    <row r="136" spans="2:16" s="8" customFormat="1" ht="37.5" customHeight="1" x14ac:dyDescent="0.25">
      <c r="B136" s="1"/>
      <c r="C136" s="159" t="s">
        <v>127</v>
      </c>
      <c r="D136" s="160"/>
      <c r="E136" s="160"/>
      <c r="F136" s="160"/>
      <c r="G136" s="160"/>
      <c r="H136" s="160"/>
      <c r="I136" s="160"/>
      <c r="J136" s="160"/>
      <c r="K136" s="161"/>
      <c r="L136" s="1"/>
      <c r="M136" s="10"/>
      <c r="O136" s="10"/>
      <c r="P136" s="10"/>
    </row>
    <row r="137" spans="2:16" s="8" customFormat="1" ht="227.25" customHeight="1" x14ac:dyDescent="0.25">
      <c r="B137" s="1"/>
      <c r="C137" s="130" t="s">
        <v>145</v>
      </c>
      <c r="D137" s="130"/>
      <c r="E137" s="130"/>
      <c r="F137" s="130"/>
      <c r="G137" s="130"/>
      <c r="H137" s="130"/>
      <c r="I137" s="130"/>
      <c r="J137" s="130"/>
      <c r="K137" s="130"/>
      <c r="L137" s="1"/>
      <c r="M137" s="10"/>
      <c r="O137" s="10"/>
      <c r="P137" s="10"/>
    </row>
    <row r="138" spans="2:16" s="8" customFormat="1" ht="260.45" customHeight="1" x14ac:dyDescent="0.25">
      <c r="B138" s="1"/>
      <c r="C138" s="130"/>
      <c r="D138" s="130"/>
      <c r="E138" s="130"/>
      <c r="F138" s="130"/>
      <c r="G138" s="130"/>
      <c r="H138" s="130"/>
      <c r="I138" s="130"/>
      <c r="J138" s="130"/>
      <c r="K138" s="130"/>
      <c r="L138" s="1"/>
      <c r="M138" s="10"/>
      <c r="O138" s="10"/>
      <c r="P138" s="10"/>
    </row>
    <row r="139" spans="2:16" s="8" customFormat="1" ht="18.75" x14ac:dyDescent="0.25">
      <c r="B139" s="1"/>
      <c r="C139" s="131"/>
      <c r="D139" s="132"/>
      <c r="E139" s="132"/>
      <c r="F139" s="132"/>
      <c r="G139" s="132"/>
      <c r="H139" s="132"/>
      <c r="I139" s="132"/>
      <c r="J139" s="132"/>
      <c r="K139" s="133"/>
      <c r="L139" s="1"/>
      <c r="M139" s="10"/>
      <c r="O139" s="10"/>
      <c r="P139" s="10"/>
    </row>
    <row r="140" spans="2:16" s="8" customFormat="1" ht="15" customHeight="1" x14ac:dyDescent="0.25">
      <c r="B140" s="1"/>
      <c r="C140" s="226" t="s">
        <v>73</v>
      </c>
      <c r="D140" s="226"/>
      <c r="E140" s="226"/>
      <c r="F140" s="226"/>
      <c r="G140" s="226"/>
      <c r="H140" s="226"/>
      <c r="I140" s="226"/>
      <c r="J140" s="226"/>
      <c r="K140" s="226"/>
      <c r="L140" s="1"/>
      <c r="M140" s="10"/>
      <c r="O140" s="10"/>
      <c r="P140" s="10"/>
    </row>
    <row r="141" spans="2:16" s="8" customFormat="1" ht="15" customHeight="1" x14ac:dyDescent="0.25">
      <c r="B141" s="1"/>
      <c r="C141" s="174" t="s">
        <v>110</v>
      </c>
      <c r="D141" s="174"/>
      <c r="E141" s="174"/>
      <c r="F141" s="174"/>
      <c r="G141" s="174"/>
      <c r="H141" s="174"/>
      <c r="I141" s="174"/>
      <c r="J141" s="174"/>
      <c r="K141" s="174"/>
      <c r="L141" s="174"/>
      <c r="M141" s="10"/>
      <c r="O141" s="10"/>
      <c r="P141" s="10"/>
    </row>
    <row r="142" spans="2:16" s="8" customFormat="1" ht="15" customHeight="1" x14ac:dyDescent="0.25">
      <c r="B142" s="1"/>
      <c r="C142" s="174" t="s">
        <v>74</v>
      </c>
      <c r="D142" s="174"/>
      <c r="E142" s="174"/>
      <c r="F142" s="174"/>
      <c r="G142" s="174"/>
      <c r="H142" s="174"/>
      <c r="I142" s="174"/>
      <c r="J142" s="174"/>
      <c r="K142" s="174"/>
      <c r="L142" s="174"/>
      <c r="M142" s="10"/>
      <c r="O142" s="10"/>
      <c r="P142" s="10"/>
    </row>
    <row r="143" spans="2:16" s="8" customFormat="1" ht="15" customHeight="1" x14ac:dyDescent="0.25">
      <c r="B143" s="1"/>
      <c r="C143" s="174" t="s">
        <v>146</v>
      </c>
      <c r="D143" s="174"/>
      <c r="E143" s="174"/>
      <c r="F143" s="174"/>
      <c r="G143" s="174"/>
      <c r="H143" s="174"/>
      <c r="I143" s="174"/>
      <c r="J143" s="174"/>
      <c r="K143" s="174"/>
      <c r="L143" s="174"/>
      <c r="M143" s="10"/>
      <c r="O143" s="10"/>
      <c r="P143" s="10"/>
    </row>
    <row r="144" spans="2:16" s="8" customFormat="1" ht="15" customHeight="1" x14ac:dyDescent="0.25">
      <c r="B144" s="1"/>
      <c r="C144" s="174" t="s">
        <v>111</v>
      </c>
      <c r="D144" s="174"/>
      <c r="E144" s="174"/>
      <c r="F144" s="174"/>
      <c r="G144" s="174"/>
      <c r="H144" s="174"/>
      <c r="I144" s="174"/>
      <c r="J144" s="174"/>
      <c r="K144" s="174"/>
      <c r="L144" s="174"/>
      <c r="M144" s="10"/>
      <c r="O144" s="10"/>
      <c r="P144" s="10"/>
    </row>
    <row r="145" spans="2:16" s="8" customFormat="1" ht="15" customHeight="1" x14ac:dyDescent="0.25">
      <c r="B145" s="1"/>
      <c r="C145" s="174" t="s">
        <v>131</v>
      </c>
      <c r="D145" s="174"/>
      <c r="E145" s="174"/>
      <c r="F145" s="174"/>
      <c r="G145" s="174"/>
      <c r="H145" s="174"/>
      <c r="I145" s="174"/>
      <c r="J145" s="174"/>
      <c r="K145" s="174"/>
      <c r="L145" s="174"/>
      <c r="M145" s="10"/>
      <c r="O145" s="10"/>
      <c r="P145" s="10"/>
    </row>
    <row r="146" spans="2:16" s="8" customFormat="1" ht="24.75" customHeight="1" x14ac:dyDescent="0.25">
      <c r="B146" s="1"/>
      <c r="C146" s="149" t="s">
        <v>23</v>
      </c>
      <c r="D146" s="150"/>
      <c r="E146" s="150"/>
      <c r="F146" s="150"/>
      <c r="G146" s="150"/>
      <c r="H146" s="150"/>
      <c r="I146" s="150"/>
      <c r="J146" s="150"/>
      <c r="K146" s="151"/>
      <c r="L146" s="1"/>
      <c r="M146" s="10"/>
      <c r="O146" s="10"/>
      <c r="P146" s="10"/>
    </row>
    <row r="147" spans="2:16" s="8" customFormat="1" ht="3.75" hidden="1" customHeight="1" x14ac:dyDescent="0.25">
      <c r="B147" s="1"/>
      <c r="C147" s="65"/>
      <c r="D147" s="65"/>
      <c r="E147" s="65"/>
      <c r="F147" s="18"/>
      <c r="G147" s="57"/>
      <c r="H147" s="65"/>
      <c r="I147" s="65"/>
      <c r="J147" s="65"/>
      <c r="K147" s="65"/>
      <c r="L147" s="1"/>
      <c r="M147" s="10"/>
      <c r="O147" s="10"/>
      <c r="P147" s="10"/>
    </row>
    <row r="148" spans="2:16" s="8" customFormat="1" ht="5.0999999999999996" customHeight="1" x14ac:dyDescent="0.25">
      <c r="B148" s="1"/>
      <c r="C148" s="65"/>
      <c r="D148" s="65"/>
      <c r="E148" s="65"/>
      <c r="F148" s="18"/>
      <c r="G148" s="57"/>
      <c r="H148" s="65"/>
      <c r="I148" s="65"/>
      <c r="J148" s="65"/>
      <c r="K148" s="65"/>
      <c r="L148" s="1"/>
      <c r="M148" s="10"/>
      <c r="O148" s="10"/>
      <c r="P148" s="10"/>
    </row>
    <row r="149" spans="2:16" s="5" customFormat="1" x14ac:dyDescent="0.25">
      <c r="B149" s="1"/>
      <c r="C149" s="127"/>
      <c r="D149" s="128"/>
      <c r="E149" s="128"/>
      <c r="F149" s="128"/>
      <c r="G149" s="128"/>
      <c r="H149" s="128"/>
      <c r="I149" s="128"/>
      <c r="J149" s="128"/>
      <c r="K149" s="129"/>
      <c r="L149" s="1"/>
      <c r="M149" s="10"/>
      <c r="O149" s="10"/>
      <c r="P149" s="10"/>
    </row>
    <row r="150" spans="2:16" s="5" customFormat="1" x14ac:dyDescent="0.25">
      <c r="B150" s="1"/>
      <c r="C150" s="114" t="s">
        <v>37</v>
      </c>
      <c r="D150" s="115"/>
      <c r="E150" s="115"/>
      <c r="F150" s="115"/>
      <c r="G150" s="115"/>
      <c r="H150" s="115"/>
      <c r="I150" s="115"/>
      <c r="J150" s="115"/>
      <c r="K150" s="116"/>
      <c r="L150" s="1"/>
      <c r="M150" s="10"/>
      <c r="O150" s="10"/>
      <c r="P150" s="10"/>
    </row>
    <row r="151" spans="2:16" s="5" customFormat="1" x14ac:dyDescent="0.25">
      <c r="B151" s="1"/>
      <c r="C151" s="143" t="s">
        <v>80</v>
      </c>
      <c r="D151" s="144"/>
      <c r="E151" s="144"/>
      <c r="F151" s="144"/>
      <c r="G151" s="144"/>
      <c r="H151" s="144"/>
      <c r="I151" s="144"/>
      <c r="J151" s="144"/>
      <c r="K151" s="145"/>
      <c r="L151" s="1"/>
      <c r="M151" s="10"/>
      <c r="N151" s="5" t="s">
        <v>38</v>
      </c>
      <c r="O151" s="10"/>
      <c r="P151" s="10"/>
    </row>
    <row r="152" spans="2:16" s="5" customFormat="1" x14ac:dyDescent="0.25">
      <c r="B152" s="1"/>
      <c r="C152" s="146"/>
      <c r="D152" s="147"/>
      <c r="E152" s="147"/>
      <c r="F152" s="147"/>
      <c r="G152" s="147"/>
      <c r="H152" s="147"/>
      <c r="I152" s="147"/>
      <c r="J152" s="147"/>
      <c r="K152" s="148"/>
      <c r="L152" s="1"/>
      <c r="M152" s="10"/>
      <c r="N152" s="5" t="s">
        <v>39</v>
      </c>
      <c r="O152" s="10"/>
      <c r="P152" s="10"/>
    </row>
    <row r="153" spans="2:16" s="5" customFormat="1" x14ac:dyDescent="0.25">
      <c r="B153" s="1"/>
      <c r="C153" s="127"/>
      <c r="D153" s="128"/>
      <c r="E153" s="128"/>
      <c r="F153" s="128"/>
      <c r="G153" s="128"/>
      <c r="H153" s="128"/>
      <c r="I153" s="128"/>
      <c r="J153" s="128"/>
      <c r="K153" s="129"/>
      <c r="L153" s="1"/>
      <c r="M153" s="10"/>
      <c r="N153" s="5" t="s">
        <v>40</v>
      </c>
      <c r="O153" s="10"/>
      <c r="P153" s="10"/>
    </row>
    <row r="154" spans="2:16" s="5" customFormat="1" x14ac:dyDescent="0.25">
      <c r="B154" s="1"/>
      <c r="C154" s="114" t="s">
        <v>37</v>
      </c>
      <c r="D154" s="115"/>
      <c r="E154" s="115"/>
      <c r="F154" s="115"/>
      <c r="G154" s="115"/>
      <c r="H154" s="115"/>
      <c r="I154" s="115"/>
      <c r="J154" s="115"/>
      <c r="K154" s="116"/>
      <c r="L154" s="1"/>
      <c r="M154" s="10"/>
      <c r="N154" s="5" t="s">
        <v>41</v>
      </c>
      <c r="O154" s="10"/>
      <c r="P154" s="10"/>
    </row>
    <row r="155" spans="2:16" s="5" customFormat="1" x14ac:dyDescent="0.25">
      <c r="B155" s="1"/>
      <c r="C155" s="117" t="s">
        <v>81</v>
      </c>
      <c r="D155" s="115"/>
      <c r="E155" s="115"/>
      <c r="F155" s="115"/>
      <c r="G155" s="115"/>
      <c r="H155" s="115"/>
      <c r="I155" s="115"/>
      <c r="J155" s="115"/>
      <c r="K155" s="116"/>
      <c r="L155" s="1"/>
      <c r="M155" s="10"/>
      <c r="N155" s="5" t="s">
        <v>42</v>
      </c>
      <c r="O155" s="10"/>
      <c r="P155" s="10"/>
    </row>
    <row r="156" spans="2:16" s="5" customFormat="1" x14ac:dyDescent="0.25">
      <c r="B156" s="1"/>
      <c r="C156" s="118"/>
      <c r="D156" s="119"/>
      <c r="E156" s="119"/>
      <c r="F156" s="119"/>
      <c r="G156" s="119"/>
      <c r="H156" s="119"/>
      <c r="I156" s="119"/>
      <c r="J156" s="119"/>
      <c r="K156" s="120"/>
      <c r="L156" s="1"/>
      <c r="M156" s="10"/>
      <c r="N156" s="5" t="s">
        <v>43</v>
      </c>
      <c r="O156" s="10"/>
      <c r="P156" s="10"/>
    </row>
    <row r="157" spans="2:16" s="5" customFormat="1" x14ac:dyDescent="0.25">
      <c r="B157" s="1"/>
      <c r="C157" s="127"/>
      <c r="D157" s="128"/>
      <c r="E157" s="128"/>
      <c r="F157" s="128"/>
      <c r="G157" s="128"/>
      <c r="H157" s="128"/>
      <c r="I157" s="128"/>
      <c r="J157" s="128"/>
      <c r="K157" s="129"/>
      <c r="L157" s="1"/>
      <c r="M157" s="10"/>
      <c r="N157" s="5" t="s">
        <v>44</v>
      </c>
      <c r="O157" s="10"/>
      <c r="P157" s="10"/>
    </row>
    <row r="158" spans="2:16" s="5" customFormat="1" x14ac:dyDescent="0.25">
      <c r="B158" s="1"/>
      <c r="C158" s="114" t="s">
        <v>37</v>
      </c>
      <c r="D158" s="115"/>
      <c r="E158" s="115"/>
      <c r="F158" s="115"/>
      <c r="G158" s="115"/>
      <c r="H158" s="115"/>
      <c r="I158" s="115"/>
      <c r="J158" s="115"/>
      <c r="K158" s="116"/>
      <c r="L158" s="1"/>
      <c r="M158" s="10"/>
      <c r="N158" s="5" t="s">
        <v>45</v>
      </c>
      <c r="O158" s="10"/>
      <c r="P158" s="10"/>
    </row>
    <row r="159" spans="2:16" s="5" customFormat="1" x14ac:dyDescent="0.25">
      <c r="B159" s="1"/>
      <c r="C159" s="143" t="s">
        <v>82</v>
      </c>
      <c r="D159" s="144"/>
      <c r="E159" s="144"/>
      <c r="F159" s="144"/>
      <c r="G159" s="144"/>
      <c r="H159" s="144"/>
      <c r="I159" s="144"/>
      <c r="J159" s="144"/>
      <c r="K159" s="145"/>
      <c r="L159" s="1"/>
      <c r="M159" s="10"/>
      <c r="N159" s="5" t="s">
        <v>46</v>
      </c>
      <c r="O159" s="10"/>
      <c r="P159" s="10"/>
    </row>
    <row r="160" spans="2:16" s="5" customFormat="1" x14ac:dyDescent="0.25">
      <c r="B160" s="1"/>
      <c r="C160" s="146"/>
      <c r="D160" s="147"/>
      <c r="E160" s="147"/>
      <c r="F160" s="147"/>
      <c r="G160" s="147"/>
      <c r="H160" s="147"/>
      <c r="I160" s="147"/>
      <c r="J160" s="147"/>
      <c r="K160" s="148"/>
      <c r="L160" s="1"/>
      <c r="M160" s="10"/>
      <c r="N160" s="5" t="s">
        <v>47</v>
      </c>
      <c r="O160" s="10"/>
      <c r="P160" s="10"/>
    </row>
    <row r="161" spans="2:16" s="5" customFormat="1" x14ac:dyDescent="0.25">
      <c r="B161" s="1"/>
      <c r="C161" s="127"/>
      <c r="D161" s="128"/>
      <c r="E161" s="128"/>
      <c r="F161" s="128"/>
      <c r="G161" s="128"/>
      <c r="H161" s="128"/>
      <c r="I161" s="128"/>
      <c r="J161" s="128"/>
      <c r="K161" s="129"/>
      <c r="L161" s="1"/>
      <c r="M161" s="10"/>
      <c r="N161" s="5" t="s">
        <v>48</v>
      </c>
      <c r="O161" s="10"/>
      <c r="P161" s="10"/>
    </row>
    <row r="162" spans="2:16" s="5" customFormat="1" x14ac:dyDescent="0.25">
      <c r="B162" s="1"/>
      <c r="C162" s="114" t="s">
        <v>37</v>
      </c>
      <c r="D162" s="115"/>
      <c r="E162" s="115"/>
      <c r="F162" s="115"/>
      <c r="G162" s="115"/>
      <c r="H162" s="115"/>
      <c r="I162" s="115"/>
      <c r="J162" s="115"/>
      <c r="K162" s="116"/>
      <c r="L162" s="1"/>
      <c r="M162" s="10"/>
      <c r="N162" s="5" t="s">
        <v>49</v>
      </c>
      <c r="O162" s="10"/>
      <c r="P162" s="10"/>
    </row>
    <row r="163" spans="2:16" s="5" customFormat="1" x14ac:dyDescent="0.25">
      <c r="B163" s="1"/>
      <c r="C163" s="117" t="s">
        <v>36</v>
      </c>
      <c r="D163" s="115"/>
      <c r="E163" s="115"/>
      <c r="F163" s="115"/>
      <c r="G163" s="115"/>
      <c r="H163" s="115"/>
      <c r="I163" s="115"/>
      <c r="J163" s="115"/>
      <c r="K163" s="116"/>
      <c r="L163" s="1"/>
      <c r="M163" s="10"/>
      <c r="N163" s="5" t="s">
        <v>50</v>
      </c>
      <c r="O163" s="10"/>
      <c r="P163" s="10"/>
    </row>
    <row r="164" spans="2:16" s="5" customFormat="1" x14ac:dyDescent="0.25">
      <c r="B164" s="1"/>
      <c r="C164" s="118"/>
      <c r="D164" s="119"/>
      <c r="E164" s="119"/>
      <c r="F164" s="119"/>
      <c r="G164" s="119"/>
      <c r="H164" s="119"/>
      <c r="I164" s="119"/>
      <c r="J164" s="119"/>
      <c r="K164" s="120"/>
      <c r="L164" s="1"/>
      <c r="M164" s="10"/>
      <c r="N164" s="5" t="s">
        <v>51</v>
      </c>
      <c r="O164" s="10"/>
      <c r="P164" s="10"/>
    </row>
    <row r="165" spans="2:16" s="5" customFormat="1" x14ac:dyDescent="0.25">
      <c r="B165" s="1"/>
      <c r="C165" s="65"/>
      <c r="D165" s="65"/>
      <c r="E165" s="65"/>
      <c r="F165" s="18"/>
      <c r="G165" s="57"/>
      <c r="H165" s="65"/>
      <c r="I165" s="65"/>
      <c r="J165" s="65"/>
      <c r="K165" s="65"/>
      <c r="L165" s="1"/>
      <c r="M165" s="10"/>
      <c r="N165" s="5" t="s">
        <v>52</v>
      </c>
      <c r="O165" s="10"/>
      <c r="P165" s="10"/>
    </row>
    <row r="166" spans="2:16" s="5" customFormat="1" x14ac:dyDescent="0.25">
      <c r="C166" s="66"/>
      <c r="D166" s="66"/>
      <c r="E166" s="66"/>
      <c r="F166" s="67"/>
      <c r="G166" s="66"/>
      <c r="H166" s="66"/>
      <c r="I166" s="66"/>
      <c r="J166" s="66"/>
      <c r="K166" s="66"/>
      <c r="M166" s="10"/>
      <c r="N166" s="5" t="s">
        <v>53</v>
      </c>
      <c r="O166" s="10"/>
      <c r="P166" s="10"/>
    </row>
    <row r="167" spans="2:16" s="5" customFormat="1" x14ac:dyDescent="0.25">
      <c r="C167" s="66"/>
      <c r="D167" s="66"/>
      <c r="E167" s="66"/>
      <c r="F167" s="67"/>
      <c r="G167" s="66"/>
      <c r="H167" s="66"/>
      <c r="I167" s="66"/>
      <c r="J167" s="66"/>
      <c r="K167" s="66"/>
      <c r="M167" s="10"/>
      <c r="N167" s="5" t="s">
        <v>54</v>
      </c>
      <c r="O167" s="10"/>
      <c r="P167" s="10"/>
    </row>
    <row r="168" spans="2:16" s="5" customFormat="1" x14ac:dyDescent="0.25">
      <c r="C168" s="66"/>
      <c r="D168" s="66"/>
      <c r="E168" s="66"/>
      <c r="F168" s="67"/>
      <c r="G168" s="66"/>
      <c r="H168" s="66"/>
      <c r="I168" s="66"/>
      <c r="J168" s="66"/>
      <c r="K168" s="66"/>
      <c r="M168" s="10"/>
      <c r="O168" s="10"/>
      <c r="P168" s="10"/>
    </row>
    <row r="169" spans="2:16" s="5" customFormat="1" x14ac:dyDescent="0.25">
      <c r="C169" s="68"/>
      <c r="D169" s="68"/>
      <c r="E169" s="68"/>
      <c r="F169" s="69"/>
      <c r="G169" s="66"/>
      <c r="H169" s="66"/>
      <c r="I169" s="66"/>
      <c r="J169" s="66"/>
      <c r="K169" s="66"/>
      <c r="M169" s="10"/>
      <c r="O169" s="10"/>
      <c r="P169" s="10"/>
    </row>
    <row r="170" spans="2:16" s="5" customFormat="1" x14ac:dyDescent="0.25">
      <c r="C170" s="66"/>
      <c r="D170" s="66"/>
      <c r="E170" s="66"/>
      <c r="F170" s="67"/>
      <c r="G170" s="66"/>
      <c r="H170" s="66"/>
      <c r="I170" s="66"/>
      <c r="J170" s="66"/>
      <c r="K170" s="66"/>
      <c r="M170" s="10"/>
      <c r="O170" s="10"/>
      <c r="P170" s="10"/>
    </row>
    <row r="171" spans="2:16" s="5" customFormat="1" x14ac:dyDescent="0.25">
      <c r="C171" s="66"/>
      <c r="D171" s="66"/>
      <c r="E171" s="66"/>
      <c r="F171" s="67"/>
      <c r="G171" s="66"/>
      <c r="H171" s="66"/>
      <c r="I171" s="66"/>
      <c r="J171" s="66"/>
      <c r="K171" s="66"/>
      <c r="M171" s="10"/>
      <c r="O171" s="10"/>
      <c r="P171" s="10"/>
    </row>
    <row r="172" spans="2:16" s="5" customFormat="1" x14ac:dyDescent="0.25">
      <c r="C172" s="66"/>
      <c r="D172" s="66"/>
      <c r="E172" s="66"/>
      <c r="F172" s="67"/>
      <c r="G172" s="66"/>
      <c r="H172" s="66"/>
      <c r="I172" s="66"/>
      <c r="J172" s="66"/>
      <c r="K172" s="66"/>
      <c r="M172" s="10"/>
      <c r="O172" s="10"/>
      <c r="P172" s="10"/>
    </row>
    <row r="173" spans="2:16" s="5" customFormat="1" x14ac:dyDescent="0.25">
      <c r="C173" s="66"/>
      <c r="D173" s="66"/>
      <c r="E173" s="66"/>
      <c r="F173" s="67"/>
      <c r="G173" s="66"/>
      <c r="H173" s="66"/>
      <c r="I173" s="66"/>
      <c r="J173" s="66"/>
      <c r="K173" s="66"/>
      <c r="M173" s="10"/>
      <c r="O173" s="10"/>
      <c r="P173" s="10"/>
    </row>
    <row r="174" spans="2:16" s="5" customFormat="1" x14ac:dyDescent="0.25">
      <c r="C174" s="66"/>
      <c r="D174" s="66"/>
      <c r="E174" s="66"/>
      <c r="F174" s="67"/>
      <c r="G174" s="66"/>
      <c r="H174" s="66"/>
      <c r="I174" s="66"/>
      <c r="J174" s="66"/>
      <c r="K174" s="66"/>
      <c r="M174" s="10"/>
      <c r="O174" s="10"/>
      <c r="P174" s="10"/>
    </row>
    <row r="175" spans="2:16" s="5" customFormat="1" x14ac:dyDescent="0.25">
      <c r="F175" s="15"/>
      <c r="M175" s="10"/>
      <c r="O175" s="10"/>
      <c r="P175" s="10"/>
    </row>
    <row r="176" spans="2:16" s="5" customFormat="1" x14ac:dyDescent="0.25">
      <c r="F176" s="15"/>
      <c r="M176" s="10"/>
      <c r="O176" s="10"/>
      <c r="P176" s="10"/>
    </row>
    <row r="177" spans="6:16" s="5" customFormat="1" x14ac:dyDescent="0.25">
      <c r="F177" s="15"/>
      <c r="M177" s="10"/>
      <c r="O177" s="10"/>
      <c r="P177" s="10"/>
    </row>
    <row r="178" spans="6:16" s="5" customFormat="1" x14ac:dyDescent="0.25">
      <c r="F178" s="15"/>
      <c r="M178" s="10"/>
      <c r="O178" s="10"/>
      <c r="P178" s="10"/>
    </row>
    <row r="179" spans="6:16" s="5" customFormat="1" x14ac:dyDescent="0.25">
      <c r="F179" s="15"/>
      <c r="M179" s="10"/>
      <c r="O179" s="10"/>
      <c r="P179" s="10"/>
    </row>
    <row r="180" spans="6:16" s="5" customFormat="1" x14ac:dyDescent="0.25">
      <c r="F180" s="15"/>
      <c r="M180" s="10"/>
      <c r="O180" s="10"/>
      <c r="P180" s="10"/>
    </row>
    <row r="181" spans="6:16" s="5" customFormat="1" x14ac:dyDescent="0.25">
      <c r="F181" s="15"/>
      <c r="M181" s="10"/>
      <c r="O181" s="10"/>
      <c r="P181" s="10"/>
    </row>
    <row r="182" spans="6:16" s="5" customFormat="1" x14ac:dyDescent="0.25">
      <c r="F182" s="15"/>
      <c r="M182" s="10"/>
      <c r="O182" s="10"/>
      <c r="P182" s="10"/>
    </row>
    <row r="183" spans="6:16" s="5" customFormat="1" x14ac:dyDescent="0.25">
      <c r="F183" s="15"/>
      <c r="M183" s="10"/>
      <c r="O183" s="10"/>
      <c r="P183" s="10"/>
    </row>
    <row r="184" spans="6:16" s="5" customFormat="1" x14ac:dyDescent="0.25">
      <c r="F184" s="15"/>
      <c r="M184" s="10"/>
      <c r="O184" s="10"/>
      <c r="P184" s="10"/>
    </row>
    <row r="185" spans="6:16" s="5" customFormat="1" x14ac:dyDescent="0.25">
      <c r="F185" s="15"/>
      <c r="M185" s="10"/>
      <c r="O185" s="10"/>
      <c r="P185" s="10"/>
    </row>
    <row r="186" spans="6:16" s="5" customFormat="1" x14ac:dyDescent="0.25">
      <c r="F186" s="15"/>
      <c r="M186" s="10"/>
      <c r="O186" s="10"/>
      <c r="P186" s="10"/>
    </row>
    <row r="187" spans="6:16" s="5" customFormat="1" x14ac:dyDescent="0.25">
      <c r="F187" s="15"/>
      <c r="M187" s="10"/>
      <c r="O187" s="10"/>
      <c r="P187" s="10"/>
    </row>
    <row r="188" spans="6:16" s="5" customFormat="1" x14ac:dyDescent="0.25">
      <c r="F188" s="15"/>
      <c r="M188" s="10"/>
      <c r="O188" s="10"/>
      <c r="P188" s="10"/>
    </row>
    <row r="189" spans="6:16" s="5" customFormat="1" x14ac:dyDescent="0.25">
      <c r="F189" s="15"/>
      <c r="M189" s="10"/>
      <c r="O189" s="10"/>
      <c r="P189" s="10"/>
    </row>
    <row r="190" spans="6:16" s="5" customFormat="1" x14ac:dyDescent="0.25">
      <c r="F190" s="15"/>
      <c r="M190" s="10"/>
      <c r="O190" s="10"/>
      <c r="P190" s="10"/>
    </row>
    <row r="191" spans="6:16" s="5" customFormat="1" x14ac:dyDescent="0.25">
      <c r="F191" s="15"/>
      <c r="M191" s="10"/>
      <c r="O191" s="10"/>
      <c r="P191" s="10"/>
    </row>
    <row r="192" spans="6:16" s="5" customFormat="1" x14ac:dyDescent="0.25">
      <c r="F192" s="15"/>
      <c r="M192" s="10"/>
      <c r="O192" s="10"/>
      <c r="P192" s="10"/>
    </row>
    <row r="193" spans="6:16" s="5" customFormat="1" x14ac:dyDescent="0.25">
      <c r="F193" s="15"/>
      <c r="M193" s="10"/>
      <c r="O193" s="10"/>
      <c r="P193" s="10"/>
    </row>
    <row r="194" spans="6:16" s="5" customFormat="1" x14ac:dyDescent="0.25">
      <c r="F194" s="15"/>
      <c r="M194" s="10"/>
      <c r="O194" s="10"/>
      <c r="P194" s="10"/>
    </row>
    <row r="195" spans="6:16" s="5" customFormat="1" x14ac:dyDescent="0.25">
      <c r="F195" s="15"/>
      <c r="M195" s="10"/>
      <c r="O195" s="10"/>
      <c r="P195" s="10"/>
    </row>
    <row r="196" spans="6:16" s="5" customFormat="1" x14ac:dyDescent="0.25">
      <c r="F196" s="15"/>
      <c r="M196" s="10"/>
      <c r="O196" s="10"/>
      <c r="P196" s="10"/>
    </row>
    <row r="197" spans="6:16" s="5" customFormat="1" x14ac:dyDescent="0.25">
      <c r="F197" s="15"/>
      <c r="M197" s="10"/>
      <c r="O197" s="10"/>
      <c r="P197" s="10"/>
    </row>
    <row r="198" spans="6:16" s="5" customFormat="1" x14ac:dyDescent="0.25">
      <c r="F198" s="15"/>
      <c r="M198" s="10"/>
      <c r="O198" s="10"/>
      <c r="P198" s="10"/>
    </row>
    <row r="199" spans="6:16" s="5" customFormat="1" x14ac:dyDescent="0.25">
      <c r="F199" s="15"/>
      <c r="M199" s="10"/>
      <c r="O199" s="10"/>
      <c r="P199" s="10"/>
    </row>
    <row r="200" spans="6:16" s="5" customFormat="1" x14ac:dyDescent="0.25">
      <c r="F200" s="15"/>
      <c r="M200" s="10"/>
      <c r="O200" s="10"/>
      <c r="P200" s="10"/>
    </row>
    <row r="201" spans="6:16" s="5" customFormat="1" x14ac:dyDescent="0.25">
      <c r="F201" s="15"/>
      <c r="M201" s="10"/>
      <c r="O201" s="10"/>
      <c r="P201" s="10"/>
    </row>
    <row r="202" spans="6:16" s="5" customFormat="1" x14ac:dyDescent="0.25">
      <c r="F202" s="15"/>
      <c r="M202" s="10"/>
      <c r="O202" s="10"/>
      <c r="P202" s="10"/>
    </row>
    <row r="203" spans="6:16" s="5" customFormat="1" x14ac:dyDescent="0.25">
      <c r="F203" s="15"/>
      <c r="M203" s="10"/>
      <c r="O203" s="10"/>
      <c r="P203" s="10"/>
    </row>
    <row r="204" spans="6:16" s="5" customFormat="1" x14ac:dyDescent="0.25">
      <c r="F204" s="15"/>
      <c r="M204" s="10"/>
      <c r="O204" s="10"/>
      <c r="P204" s="10"/>
    </row>
    <row r="205" spans="6:16" s="5" customFormat="1" x14ac:dyDescent="0.25">
      <c r="F205" s="15"/>
      <c r="M205" s="10"/>
      <c r="O205" s="10"/>
      <c r="P205" s="10"/>
    </row>
    <row r="206" spans="6:16" s="5" customFormat="1" x14ac:dyDescent="0.25">
      <c r="F206" s="15"/>
      <c r="M206" s="10"/>
      <c r="O206" s="10"/>
      <c r="P206" s="10"/>
    </row>
    <row r="207" spans="6:16" s="5" customFormat="1" x14ac:dyDescent="0.25">
      <c r="F207" s="15"/>
      <c r="M207" s="10"/>
      <c r="O207" s="10"/>
      <c r="P207" s="10"/>
    </row>
    <row r="208" spans="6:16" s="5" customFormat="1" x14ac:dyDescent="0.25">
      <c r="F208" s="15"/>
      <c r="M208" s="10"/>
      <c r="O208" s="10"/>
      <c r="P208" s="10"/>
    </row>
    <row r="209" spans="3:16" s="5" customFormat="1" x14ac:dyDescent="0.25">
      <c r="F209" s="15"/>
      <c r="M209" s="10"/>
      <c r="O209" s="10"/>
      <c r="P209" s="10"/>
    </row>
    <row r="210" spans="3:16" s="5" customFormat="1" x14ac:dyDescent="0.25">
      <c r="F210" s="15"/>
      <c r="M210" s="10"/>
      <c r="O210" s="10"/>
      <c r="P210" s="10"/>
    </row>
    <row r="211" spans="3:16" s="5" customFormat="1" x14ac:dyDescent="0.25">
      <c r="F211" s="15"/>
      <c r="M211" s="10"/>
      <c r="O211" s="10"/>
      <c r="P211" s="10"/>
    </row>
    <row r="212" spans="3:16" s="5" customFormat="1" x14ac:dyDescent="0.25">
      <c r="F212" s="15"/>
      <c r="M212" s="10"/>
      <c r="O212" s="10"/>
      <c r="P212" s="10"/>
    </row>
    <row r="213" spans="3:16" s="5" customFormat="1" x14ac:dyDescent="0.25">
      <c r="F213" s="15"/>
      <c r="M213" s="10"/>
      <c r="O213" s="10"/>
      <c r="P213" s="10"/>
    </row>
    <row r="214" spans="3:16" s="5" customFormat="1" x14ac:dyDescent="0.25">
      <c r="F214" s="15"/>
      <c r="M214" s="10"/>
      <c r="O214" s="10"/>
      <c r="P214" s="10"/>
    </row>
    <row r="215" spans="3:16" s="5" customFormat="1" x14ac:dyDescent="0.25">
      <c r="F215" s="15"/>
      <c r="M215" s="10"/>
      <c r="O215" s="10"/>
      <c r="P215" s="10"/>
    </row>
    <row r="216" spans="3:16" s="5" customFormat="1" x14ac:dyDescent="0.25">
      <c r="F216" s="15"/>
      <c r="M216" s="10"/>
      <c r="O216" s="10"/>
      <c r="P216" s="10"/>
    </row>
    <row r="217" spans="3:16" s="5" customFormat="1" x14ac:dyDescent="0.25">
      <c r="F217" s="15"/>
      <c r="M217" s="10"/>
      <c r="O217" s="10"/>
      <c r="P217" s="10"/>
    </row>
    <row r="218" spans="3:16" x14ac:dyDescent="0.25">
      <c r="C218" s="5"/>
      <c r="D218" s="5"/>
      <c r="E218" s="5"/>
      <c r="F218" s="15"/>
      <c r="G218" s="5"/>
      <c r="H218" s="5"/>
      <c r="I218" s="5"/>
      <c r="J218" s="5"/>
      <c r="K218" s="5"/>
    </row>
    <row r="219" spans="3:16" x14ac:dyDescent="0.25">
      <c r="C219" s="5"/>
      <c r="D219" s="5"/>
      <c r="E219" s="5"/>
      <c r="F219" s="15"/>
      <c r="G219" s="5"/>
      <c r="H219" s="5"/>
      <c r="I219" s="5"/>
      <c r="J219" s="5"/>
      <c r="K219" s="5"/>
    </row>
    <row r="220" spans="3:16" x14ac:dyDescent="0.25">
      <c r="C220" s="5"/>
      <c r="D220" s="5"/>
      <c r="E220" s="5"/>
      <c r="F220" s="15"/>
      <c r="G220" s="5"/>
      <c r="H220" s="5"/>
      <c r="I220" s="5"/>
      <c r="J220" s="5"/>
      <c r="K220" s="5"/>
    </row>
    <row r="221" spans="3:16" x14ac:dyDescent="0.25">
      <c r="C221" s="5"/>
      <c r="D221" s="5"/>
      <c r="E221" s="5"/>
      <c r="F221" s="15"/>
      <c r="G221" s="5"/>
      <c r="H221" s="5"/>
      <c r="I221" s="5"/>
      <c r="J221" s="5"/>
      <c r="K221" s="5"/>
    </row>
    <row r="222" spans="3:16" x14ac:dyDescent="0.25">
      <c r="C222" s="5"/>
      <c r="D222" s="5"/>
      <c r="E222" s="5"/>
      <c r="F222" s="15"/>
      <c r="G222" s="5"/>
      <c r="H222" s="5"/>
      <c r="I222" s="5"/>
      <c r="J222" s="5"/>
      <c r="K222" s="5"/>
    </row>
    <row r="223" spans="3:16" x14ac:dyDescent="0.25">
      <c r="C223" s="5"/>
      <c r="D223" s="5"/>
      <c r="E223" s="5"/>
      <c r="F223" s="15"/>
      <c r="G223" s="5"/>
      <c r="H223" s="5"/>
      <c r="I223" s="5"/>
      <c r="J223" s="5"/>
      <c r="K223" s="5"/>
    </row>
    <row r="224" spans="3:16" x14ac:dyDescent="0.25">
      <c r="C224" s="5"/>
      <c r="D224" s="5"/>
      <c r="E224" s="5"/>
      <c r="F224" s="15"/>
      <c r="G224" s="5"/>
      <c r="H224" s="5"/>
      <c r="I224" s="5"/>
      <c r="J224" s="5"/>
      <c r="K224" s="5"/>
    </row>
    <row r="225" spans="3:11" x14ac:dyDescent="0.25">
      <c r="C225" s="5"/>
      <c r="D225" s="5"/>
      <c r="E225" s="5"/>
      <c r="F225" s="15"/>
      <c r="G225" s="5"/>
      <c r="H225" s="5"/>
      <c r="I225" s="5"/>
      <c r="J225" s="5"/>
      <c r="K225" s="5"/>
    </row>
    <row r="226" spans="3:11" x14ac:dyDescent="0.25">
      <c r="C226" s="5"/>
      <c r="D226" s="5"/>
      <c r="E226" s="5"/>
      <c r="F226" s="15"/>
      <c r="G226" s="5"/>
      <c r="H226" s="5"/>
      <c r="I226" s="5"/>
      <c r="J226" s="5"/>
      <c r="K226" s="5"/>
    </row>
    <row r="227" spans="3:11" x14ac:dyDescent="0.25">
      <c r="C227" s="5"/>
      <c r="D227" s="5"/>
      <c r="E227" s="5"/>
      <c r="F227" s="15"/>
      <c r="G227" s="5"/>
      <c r="H227" s="5"/>
      <c r="I227" s="5"/>
      <c r="J227" s="5"/>
      <c r="K227" s="5"/>
    </row>
    <row r="228" spans="3:11" x14ac:dyDescent="0.25">
      <c r="C228" s="5"/>
      <c r="D228" s="5"/>
      <c r="E228" s="5"/>
      <c r="F228" s="15"/>
      <c r="G228" s="5"/>
      <c r="H228" s="5"/>
      <c r="I228" s="5"/>
      <c r="J228" s="5"/>
      <c r="K228" s="5"/>
    </row>
    <row r="229" spans="3:11" x14ac:dyDescent="0.25">
      <c r="C229" s="5"/>
      <c r="D229" s="5"/>
      <c r="E229" s="5"/>
      <c r="F229" s="15"/>
      <c r="G229" s="5"/>
      <c r="H229" s="5"/>
      <c r="I229" s="5"/>
      <c r="J229" s="5"/>
      <c r="K229" s="5"/>
    </row>
    <row r="230" spans="3:11" x14ac:dyDescent="0.25">
      <c r="C230" s="5"/>
      <c r="D230" s="5"/>
      <c r="E230" s="5"/>
      <c r="F230" s="15"/>
      <c r="G230" s="5"/>
      <c r="H230" s="5"/>
      <c r="I230" s="5"/>
      <c r="J230" s="5"/>
      <c r="K230" s="5"/>
    </row>
    <row r="231" spans="3:11" x14ac:dyDescent="0.25">
      <c r="C231" s="5"/>
      <c r="D231" s="5"/>
      <c r="E231" s="5"/>
      <c r="F231" s="15"/>
      <c r="G231" s="5"/>
      <c r="H231" s="5"/>
      <c r="I231" s="5"/>
      <c r="J231" s="5"/>
      <c r="K231" s="5"/>
    </row>
    <row r="232" spans="3:11" x14ac:dyDescent="0.25">
      <c r="C232" s="5"/>
      <c r="D232" s="5"/>
      <c r="E232" s="5"/>
      <c r="F232" s="15"/>
      <c r="G232" s="5"/>
      <c r="H232" s="5"/>
      <c r="I232" s="5"/>
      <c r="J232" s="5"/>
      <c r="K232" s="5"/>
    </row>
    <row r="233" spans="3:11" x14ac:dyDescent="0.25">
      <c r="C233" s="5"/>
      <c r="D233" s="5"/>
      <c r="E233" s="5"/>
      <c r="F233" s="15"/>
      <c r="G233" s="5"/>
      <c r="H233" s="5"/>
      <c r="I233" s="5"/>
      <c r="J233" s="5"/>
      <c r="K233" s="5"/>
    </row>
    <row r="234" spans="3:11" x14ac:dyDescent="0.25">
      <c r="C234" s="5"/>
      <c r="D234" s="5"/>
      <c r="E234" s="5"/>
      <c r="F234" s="15"/>
      <c r="G234" s="5"/>
      <c r="H234" s="5"/>
      <c r="I234" s="5"/>
      <c r="J234" s="5"/>
      <c r="K234" s="5"/>
    </row>
  </sheetData>
  <mergeCells count="191">
    <mergeCell ref="F58:K58"/>
    <mergeCell ref="D59:E59"/>
    <mergeCell ref="F59:K59"/>
    <mergeCell ref="D60:E60"/>
    <mergeCell ref="F60:K60"/>
    <mergeCell ref="D61:E61"/>
    <mergeCell ref="F61:K61"/>
    <mergeCell ref="G133:J133"/>
    <mergeCell ref="C141:L141"/>
    <mergeCell ref="F105:G105"/>
    <mergeCell ref="D93:K93"/>
    <mergeCell ref="D94:E94"/>
    <mergeCell ref="D81:E81"/>
    <mergeCell ref="D82:E82"/>
    <mergeCell ref="D83:E83"/>
    <mergeCell ref="D90:K90"/>
    <mergeCell ref="D91:E91"/>
    <mergeCell ref="F91:K91"/>
    <mergeCell ref="D92:E92"/>
    <mergeCell ref="F92:K92"/>
    <mergeCell ref="C97:K97"/>
    <mergeCell ref="F94:K94"/>
    <mergeCell ref="C108:E108"/>
    <mergeCell ref="C111:E111"/>
    <mergeCell ref="F101:G101"/>
    <mergeCell ref="F103:G103"/>
    <mergeCell ref="C142:L142"/>
    <mergeCell ref="C143:L143"/>
    <mergeCell ref="C144:L144"/>
    <mergeCell ref="F114:K114"/>
    <mergeCell ref="C114:E114"/>
    <mergeCell ref="C117:E117"/>
    <mergeCell ref="C112:E112"/>
    <mergeCell ref="F112:G112"/>
    <mergeCell ref="C140:K140"/>
    <mergeCell ref="D126:K126"/>
    <mergeCell ref="C128:E128"/>
    <mergeCell ref="C124:K124"/>
    <mergeCell ref="C132:E132"/>
    <mergeCell ref="C133:E133"/>
    <mergeCell ref="C122:E122"/>
    <mergeCell ref="F122:K122"/>
    <mergeCell ref="F120:K120"/>
    <mergeCell ref="F121:K121"/>
    <mergeCell ref="C119:E119"/>
    <mergeCell ref="C120:E120"/>
    <mergeCell ref="C121:E121"/>
    <mergeCell ref="F65:K65"/>
    <mergeCell ref="D57:E57"/>
    <mergeCell ref="C145:L145"/>
    <mergeCell ref="C115:E115"/>
    <mergeCell ref="C116:E116"/>
    <mergeCell ref="F70:J70"/>
    <mergeCell ref="F72:J72"/>
    <mergeCell ref="F74:J74"/>
    <mergeCell ref="F77:J77"/>
    <mergeCell ref="F75:J75"/>
    <mergeCell ref="F73:J73"/>
    <mergeCell ref="F71:J71"/>
    <mergeCell ref="F78:J78"/>
    <mergeCell ref="F76:J76"/>
    <mergeCell ref="G127:J127"/>
    <mergeCell ref="G128:J128"/>
    <mergeCell ref="G129:J129"/>
    <mergeCell ref="G130:J130"/>
    <mergeCell ref="G131:J131"/>
    <mergeCell ref="G132:J132"/>
    <mergeCell ref="F104:G104"/>
    <mergeCell ref="D95:E95"/>
    <mergeCell ref="F95:K95"/>
    <mergeCell ref="D113:K113"/>
    <mergeCell ref="D45:E45"/>
    <mergeCell ref="D46:E46"/>
    <mergeCell ref="D106:K106"/>
    <mergeCell ref="D107:E107"/>
    <mergeCell ref="F107:G107"/>
    <mergeCell ref="F108:G108"/>
    <mergeCell ref="F100:G100"/>
    <mergeCell ref="D41:E41"/>
    <mergeCell ref="D79:K79"/>
    <mergeCell ref="D68:E68"/>
    <mergeCell ref="F68:K68"/>
    <mergeCell ref="D67:K67"/>
    <mergeCell ref="F69:J69"/>
    <mergeCell ref="D99:E99"/>
    <mergeCell ref="F99:G99"/>
    <mergeCell ref="H99:I99"/>
    <mergeCell ref="J99:K99"/>
    <mergeCell ref="D62:E62"/>
    <mergeCell ref="F62:K62"/>
    <mergeCell ref="D63:E63"/>
    <mergeCell ref="F63:K63"/>
    <mergeCell ref="D64:E64"/>
    <mergeCell ref="F64:K64"/>
    <mergeCell ref="D65:E65"/>
    <mergeCell ref="F50:K50"/>
    <mergeCell ref="D50:E50"/>
    <mergeCell ref="F57:K57"/>
    <mergeCell ref="D58:E58"/>
    <mergeCell ref="H34:K36"/>
    <mergeCell ref="C32:K32"/>
    <mergeCell ref="H29:K31"/>
    <mergeCell ref="C75:C76"/>
    <mergeCell ref="D75:E76"/>
    <mergeCell ref="D49:E49"/>
    <mergeCell ref="D69:E70"/>
    <mergeCell ref="D55:E55"/>
    <mergeCell ref="D56:E56"/>
    <mergeCell ref="D44:E44"/>
    <mergeCell ref="D48:E48"/>
    <mergeCell ref="F48:K48"/>
    <mergeCell ref="D40:E40"/>
    <mergeCell ref="F51:K51"/>
    <mergeCell ref="F52:K52"/>
    <mergeCell ref="F53:K53"/>
    <mergeCell ref="F54:K54"/>
    <mergeCell ref="F55:K55"/>
    <mergeCell ref="F56:K56"/>
    <mergeCell ref="F49:K49"/>
    <mergeCell ref="C105:E105"/>
    <mergeCell ref="D80:K80"/>
    <mergeCell ref="D47:E47"/>
    <mergeCell ref="F41:K41"/>
    <mergeCell ref="D85:E89"/>
    <mergeCell ref="D77:E78"/>
    <mergeCell ref="C3:K3"/>
    <mergeCell ref="C16:K16"/>
    <mergeCell ref="D21:K21"/>
    <mergeCell ref="D28:K28"/>
    <mergeCell ref="E22:E24"/>
    <mergeCell ref="H22:K24"/>
    <mergeCell ref="D18:K18"/>
    <mergeCell ref="C5:K13"/>
    <mergeCell ref="C14:K14"/>
    <mergeCell ref="C19:K19"/>
    <mergeCell ref="C20:J20"/>
    <mergeCell ref="E25:K27"/>
    <mergeCell ref="D54:E54"/>
    <mergeCell ref="D51:E51"/>
    <mergeCell ref="D52:E52"/>
    <mergeCell ref="D53:E53"/>
    <mergeCell ref="F42:K42"/>
    <mergeCell ref="F43:K43"/>
    <mergeCell ref="D42:E42"/>
    <mergeCell ref="D43:E43"/>
    <mergeCell ref="D33:K33"/>
    <mergeCell ref="E34:E36"/>
    <mergeCell ref="F47:K47"/>
    <mergeCell ref="F40:K40"/>
    <mergeCell ref="C159:K160"/>
    <mergeCell ref="C158:K158"/>
    <mergeCell ref="C153:K153"/>
    <mergeCell ref="C146:K146"/>
    <mergeCell ref="C155:K156"/>
    <mergeCell ref="C154:K154"/>
    <mergeCell ref="C71:C72"/>
    <mergeCell ref="C73:C74"/>
    <mergeCell ref="D73:E74"/>
    <mergeCell ref="D118:K118"/>
    <mergeCell ref="F119:K119"/>
    <mergeCell ref="D127:E127"/>
    <mergeCell ref="C136:K136"/>
    <mergeCell ref="C151:K152"/>
    <mergeCell ref="D71:E72"/>
    <mergeCell ref="D100:E100"/>
    <mergeCell ref="C101:E101"/>
    <mergeCell ref="C104:E104"/>
    <mergeCell ref="C66:K66"/>
    <mergeCell ref="F46:K46"/>
    <mergeCell ref="C85:C89"/>
    <mergeCell ref="F84:K84"/>
    <mergeCell ref="F37:G37"/>
    <mergeCell ref="D84:E84"/>
    <mergeCell ref="C162:K162"/>
    <mergeCell ref="C163:K164"/>
    <mergeCell ref="D37:E37"/>
    <mergeCell ref="C103:E103"/>
    <mergeCell ref="F44:K44"/>
    <mergeCell ref="F45:K45"/>
    <mergeCell ref="C69:C70"/>
    <mergeCell ref="F81:K81"/>
    <mergeCell ref="F82:K82"/>
    <mergeCell ref="F83:K83"/>
    <mergeCell ref="C77:C78"/>
    <mergeCell ref="C157:K157"/>
    <mergeCell ref="C161:K161"/>
    <mergeCell ref="C149:K149"/>
    <mergeCell ref="C150:K150"/>
    <mergeCell ref="C137:K138"/>
    <mergeCell ref="C139:K139"/>
    <mergeCell ref="D39:K39"/>
  </mergeCells>
  <dataValidations disablePrompts="1" count="1">
    <dataValidation type="list" allowBlank="1" showInputMessage="1" showErrorMessage="1" sqref="F37:J37" xr:uid="{62402614-6DFA-4B9C-B68B-14A3D219A311}">
      <formula1>$N$150:$N$167</formula1>
    </dataValidation>
  </dataValidations>
  <pageMargins left="0.7" right="0.7" top="0.75" bottom="0.75" header="0.3" footer="0.3"/>
  <pageSetup paperSize="9" scale="5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A9265-D7FE-413B-8B97-B00AD02FB0D9}">
  <dimension ref="A1"/>
  <sheetViews>
    <sheetView workbookViewId="0">
      <selection activeCell="C42" sqref="C42"/>
    </sheetView>
  </sheetViews>
  <sheetFormatPr defaultRowHeight="15" x14ac:dyDescent="0.25"/>
  <sheetData/>
  <pageMargins left="0.7" right="0.7" top="0.75" bottom="0.75" header="0.3" footer="0.3"/>
</worksheet>
</file>

<file path=docMetadata/LabelInfo.xml><?xml version="1.0" encoding="utf-8"?>
<clbl:labelList xmlns:clbl="http://schemas.microsoft.com/office/2020/mipLabelMetadata">
  <clbl:label id="{6a7e4972-a3b7-4d51-a933-10309688c2b7}" enabled="1" method="Privileged" siteId="{0d2b6bbb-a69c-41e8-9ef1-c035572bd00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1</vt:i4>
      </vt:variant>
    </vt:vector>
  </HeadingPairs>
  <TitlesOfParts>
    <vt:vector size="3" baseType="lpstr">
      <vt:lpstr>Formularz</vt:lpstr>
      <vt:lpstr>Arkusz1</vt:lpstr>
      <vt:lpstr>Formularz!Obszar_wydruku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Łukasz Kajdas</cp:lastModifiedBy>
  <cp:lastPrinted>2024-01-04T10:11:59Z</cp:lastPrinted>
  <dcterms:created xsi:type="dcterms:W3CDTF">2017-07-27T09:19:35Z</dcterms:created>
  <dcterms:modified xsi:type="dcterms:W3CDTF">2026-05-08T13:03:36Z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jaroslaw.wieckowski@pfrventures.pl</vt:lpwstr>
  </property>
  <property fmtid="{D5CDD505-2E9C-101B-9397-08002B2CF9AE}" pid="6" name="MSIP_Label_6a7e4972-a3b7-4d51-a933-10309688c2b7_SetDate">
    <vt:lpwstr>2017-10-23T14:04:45.9449978+02:00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